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4" activeTab="6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/>
  <c r="F63"/>
  <c r="G63"/>
  <c r="H63" s="1"/>
  <c r="F64"/>
  <c r="G64"/>
  <c r="H64" s="1"/>
  <c r="F65"/>
  <c r="G65"/>
  <c r="H65" s="1"/>
  <c r="F66"/>
  <c r="G66"/>
  <c r="H66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/>
  <c r="F79"/>
  <c r="G79"/>
  <c r="H79" s="1"/>
  <c r="F80"/>
  <c r="G80"/>
  <c r="H80" s="1"/>
  <c r="F81"/>
  <c r="G81"/>
  <c r="H81" s="1"/>
  <c r="F82"/>
  <c r="G82"/>
  <c r="H82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/>
  <c r="F95"/>
  <c r="G95"/>
  <c r="H95" s="1"/>
  <c r="F96"/>
  <c r="G96"/>
  <c r="H96" s="1"/>
  <c r="F97"/>
  <c r="G97"/>
  <c r="H97" s="1"/>
  <c r="F98"/>
  <c r="G98"/>
  <c r="H98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/>
  <c r="F111"/>
  <c r="G111"/>
  <c r="H111" s="1"/>
  <c r="F112"/>
  <c r="G112"/>
  <c r="H112" s="1"/>
  <c r="F113"/>
  <c r="G113"/>
  <c r="H113" s="1"/>
  <c r="F114"/>
  <c r="G114"/>
  <c r="H114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/>
  <c r="F127"/>
  <c r="G127"/>
  <c r="H127" s="1"/>
  <c r="F128"/>
  <c r="G128"/>
  <c r="H128" s="1"/>
  <c r="F129"/>
  <c r="G129"/>
  <c r="H129" s="1"/>
  <c r="F130"/>
  <c r="G130"/>
  <c r="H130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/>
  <c r="F143"/>
  <c r="G143"/>
  <c r="H143" s="1"/>
  <c r="F144"/>
  <c r="G144"/>
  <c r="H144" s="1"/>
  <c r="F145"/>
  <c r="G145"/>
  <c r="H145" s="1"/>
  <c r="F146"/>
  <c r="G146"/>
  <c r="H146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/>
  <c r="F178"/>
  <c r="G178"/>
  <c r="H178"/>
  <c r="F179"/>
  <c r="G179"/>
  <c r="H179" s="1"/>
  <c r="F180"/>
  <c r="G180"/>
  <c r="H180" s="1"/>
  <c r="F181"/>
  <c r="G181"/>
  <c r="H181" s="1"/>
  <c r="F182"/>
  <c r="G182"/>
  <c r="H182"/>
  <c r="F183"/>
  <c r="G183"/>
  <c r="H183" s="1"/>
  <c r="F184"/>
  <c r="G184"/>
  <c r="H184" s="1"/>
  <c r="F185"/>
  <c r="G185"/>
  <c r="H185"/>
  <c r="F186"/>
  <c r="G186"/>
  <c r="H186" s="1"/>
  <c r="F187"/>
  <c r="G187"/>
  <c r="H187" s="1"/>
  <c r="F188"/>
  <c r="G188"/>
  <c r="H188" s="1"/>
  <c r="F189"/>
  <c r="G189"/>
  <c r="H189" s="1"/>
  <c r="F190"/>
  <c r="G190"/>
  <c r="H190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/>
  <c r="F210"/>
  <c r="G210"/>
  <c r="H210"/>
  <c r="F211"/>
  <c r="G211"/>
  <c r="H211" s="1"/>
  <c r="F212"/>
  <c r="G212"/>
  <c r="H212" s="1"/>
  <c r="F213"/>
  <c r="G213"/>
  <c r="H213" s="1"/>
  <c r="F214"/>
  <c r="G214"/>
  <c r="H214"/>
  <c r="F215"/>
  <c r="G215"/>
  <c r="H215" s="1"/>
  <c r="F216"/>
  <c r="G216"/>
  <c r="H216" s="1"/>
  <c r="F217"/>
  <c r="G217"/>
  <c r="H217"/>
  <c r="F218"/>
  <c r="G218"/>
  <c r="H218" s="1"/>
  <c r="F219"/>
  <c r="G219"/>
  <c r="H219" s="1"/>
  <c r="F220"/>
  <c r="G220"/>
  <c r="H220" s="1"/>
  <c r="F221"/>
  <c r="G221"/>
  <c r="H221" s="1"/>
  <c r="F222"/>
  <c r="G222"/>
  <c r="H222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/>
  <c r="F242"/>
  <c r="G242"/>
  <c r="H242"/>
  <c r="F243"/>
  <c r="G243"/>
  <c r="H243" s="1"/>
  <c r="F244"/>
  <c r="G244"/>
  <c r="H244" s="1"/>
  <c r="F245"/>
  <c r="G245"/>
  <c r="H245" s="1"/>
  <c r="F246"/>
  <c r="G246"/>
  <c r="H246"/>
  <c r="F247"/>
  <c r="G247"/>
  <c r="H247" s="1"/>
  <c r="F248"/>
  <c r="G248"/>
  <c r="H248" s="1"/>
  <c r="F249"/>
  <c r="G249"/>
  <c r="H249"/>
  <c r="F250"/>
  <c r="G250"/>
  <c r="H250" s="1"/>
  <c r="F251"/>
  <c r="G251"/>
  <c r="H251" s="1"/>
  <c r="F252"/>
  <c r="G252"/>
  <c r="H252" s="1"/>
  <c r="F253"/>
  <c r="G253"/>
  <c r="H253" s="1"/>
  <c r="F254"/>
  <c r="G254"/>
  <c r="H254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/>
  <c r="F274"/>
  <c r="G274"/>
  <c r="H274"/>
  <c r="F275"/>
  <c r="G275"/>
  <c r="H275" s="1"/>
  <c r="F276"/>
  <c r="G276"/>
  <c r="H276" s="1"/>
  <c r="F277"/>
  <c r="G277"/>
  <c r="H277" s="1"/>
  <c r="F278"/>
  <c r="G278"/>
  <c r="H278"/>
  <c r="F279"/>
  <c r="G279"/>
  <c r="H279" s="1"/>
  <c r="F280"/>
  <c r="G280"/>
  <c r="H280" s="1"/>
  <c r="F281"/>
  <c r="G281"/>
  <c r="H281"/>
  <c r="F282"/>
  <c r="G282"/>
  <c r="H282" s="1"/>
  <c r="F283"/>
  <c r="G283"/>
  <c r="H283" s="1"/>
  <c r="F284"/>
  <c r="G284"/>
  <c r="H284" s="1"/>
  <c r="F285"/>
  <c r="G285"/>
  <c r="H285" s="1"/>
  <c r="F286"/>
  <c r="G286"/>
  <c r="H286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/>
  <c r="F306"/>
  <c r="G306"/>
  <c r="H306"/>
  <c r="F307"/>
  <c r="G307"/>
  <c r="H307" s="1"/>
  <c r="F308"/>
  <c r="G308"/>
  <c r="H308" s="1"/>
  <c r="F309"/>
  <c r="G309"/>
  <c r="H309" s="1"/>
  <c r="F310"/>
  <c r="G310"/>
  <c r="H310"/>
  <c r="F311"/>
  <c r="G311"/>
  <c r="H311" s="1"/>
  <c r="F312"/>
  <c r="G312"/>
  <c r="H312" s="1"/>
  <c r="F313"/>
  <c r="G313"/>
  <c r="H313"/>
  <c r="F314"/>
  <c r="G314"/>
  <c r="H314" s="1"/>
  <c r="F315"/>
  <c r="G315"/>
  <c r="H315" s="1"/>
  <c r="F316"/>
  <c r="G316"/>
  <c r="H316" s="1"/>
  <c r="F317"/>
  <c r="G317"/>
  <c r="H317" s="1"/>
  <c r="F318"/>
  <c r="G318"/>
  <c r="H318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/>
  <c r="F331"/>
  <c r="G331"/>
  <c r="H331" s="1"/>
  <c r="F332"/>
  <c r="G332"/>
  <c r="H332" s="1"/>
  <c r="F333"/>
  <c r="G333"/>
  <c r="H333" s="1"/>
  <c r="F334"/>
  <c r="G334"/>
  <c r="H334" s="1"/>
  <c r="F335"/>
  <c r="G335"/>
  <c r="H335"/>
  <c r="F336"/>
  <c r="G336"/>
  <c r="H336" s="1"/>
  <c r="F337"/>
  <c r="G337"/>
  <c r="H337" s="1"/>
  <c r="F338"/>
  <c r="G338"/>
  <c r="H338"/>
  <c r="F339"/>
  <c r="G339"/>
  <c r="H339" s="1"/>
  <c r="F340"/>
  <c r="G340"/>
  <c r="H340" s="1"/>
  <c r="F341"/>
  <c r="G341"/>
  <c r="H34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/>
  <c r="F348"/>
  <c r="G348"/>
  <c r="H348" s="1"/>
  <c r="F349"/>
  <c r="G349"/>
  <c r="H349" s="1"/>
  <c r="F350"/>
  <c r="G350"/>
  <c r="H350"/>
  <c r="F351"/>
  <c r="G351"/>
  <c r="H351" s="1"/>
  <c r="F352"/>
  <c r="G352"/>
  <c r="H352" s="1"/>
  <c r="F353"/>
  <c r="G353"/>
  <c r="H353" s="1"/>
  <c r="F354"/>
  <c r="G354"/>
  <c r="H354" s="1"/>
  <c r="F355"/>
  <c r="G355"/>
  <c r="H355"/>
  <c r="F356"/>
  <c r="G356"/>
  <c r="H356" s="1"/>
  <c r="F357"/>
  <c r="G357"/>
  <c r="H357" s="1"/>
  <c r="F358"/>
  <c r="G358"/>
  <c r="H358"/>
  <c r="F359"/>
  <c r="G359"/>
  <c r="H359"/>
  <c r="F360"/>
  <c r="G360"/>
  <c r="H360" s="1"/>
  <c r="F361"/>
  <c r="G361"/>
  <c r="H361"/>
  <c r="F362"/>
  <c r="G362"/>
  <c r="H362"/>
  <c r="F363"/>
  <c r="G363"/>
  <c r="H363" s="1"/>
  <c r="F364"/>
  <c r="G364"/>
  <c r="H364" s="1"/>
  <c r="F365"/>
  <c r="G365"/>
  <c r="H365" s="1"/>
  <c r="F366"/>
  <c r="G366"/>
  <c r="H366" s="1"/>
  <c r="F367"/>
  <c r="G367"/>
  <c r="H367"/>
  <c r="F368"/>
  <c r="G368"/>
  <c r="H368" s="1"/>
  <c r="F369"/>
  <c r="G369"/>
  <c r="H369" s="1"/>
  <c r="F370"/>
  <c r="G370"/>
  <c r="H370"/>
  <c r="F371"/>
  <c r="G371"/>
  <c r="H371" s="1"/>
  <c r="F372"/>
  <c r="G372"/>
  <c r="H372" s="1"/>
  <c r="F373"/>
  <c r="G373"/>
  <c r="H373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/>
  <c r="F380"/>
  <c r="G380"/>
  <c r="H380" s="1"/>
  <c r="F381"/>
  <c r="G381"/>
  <c r="H381" s="1"/>
  <c r="F382"/>
  <c r="G382"/>
  <c r="H382"/>
  <c r="F383"/>
  <c r="G383"/>
  <c r="H383" s="1"/>
  <c r="F384"/>
  <c r="G384"/>
  <c r="H384" s="1"/>
  <c r="F385"/>
  <c r="G385"/>
  <c r="H385" s="1"/>
  <c r="F386"/>
  <c r="G386"/>
  <c r="H386" s="1"/>
  <c r="F387"/>
  <c r="G387"/>
  <c r="H387"/>
  <c r="F388"/>
  <c r="G388"/>
  <c r="H388" s="1"/>
  <c r="F389"/>
  <c r="G389"/>
  <c r="H389" s="1"/>
  <c r="F390"/>
  <c r="G390"/>
  <c r="H390"/>
  <c r="F391"/>
  <c r="G391"/>
  <c r="H391"/>
  <c r="F392"/>
  <c r="G392"/>
  <c r="H392" s="1"/>
  <c r="F393"/>
  <c r="G393"/>
  <c r="H393"/>
  <c r="F394"/>
  <c r="G394"/>
  <c r="H394"/>
  <c r="F395"/>
  <c r="G395"/>
  <c r="H395" s="1"/>
  <c r="F396"/>
  <c r="G396"/>
  <c r="H396" s="1"/>
  <c r="F397"/>
  <c r="G397"/>
  <c r="H397" s="1"/>
  <c r="F398"/>
  <c r="G398"/>
  <c r="H398" s="1"/>
  <c r="F399"/>
  <c r="G399"/>
  <c r="H399"/>
  <c r="F400"/>
  <c r="G400"/>
  <c r="H400" s="1"/>
  <c r="F401"/>
  <c r="G401"/>
  <c r="H401" s="1"/>
  <c r="F402"/>
  <c r="G402"/>
  <c r="H402"/>
  <c r="F403"/>
  <c r="G403"/>
  <c r="H403" s="1"/>
  <c r="F404"/>
  <c r="G404"/>
  <c r="H404" s="1"/>
  <c r="F405"/>
  <c r="G405"/>
  <c r="H405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/>
  <c r="F412"/>
  <c r="G412"/>
  <c r="H412" s="1"/>
  <c r="F413"/>
  <c r="G413"/>
  <c r="H413" s="1"/>
  <c r="F414"/>
  <c r="G414"/>
  <c r="H414"/>
  <c r="F415"/>
  <c r="G415"/>
  <c r="H415" s="1"/>
  <c r="F416"/>
  <c r="G416"/>
  <c r="H416" s="1"/>
  <c r="F417"/>
  <c r="G417"/>
  <c r="H417" s="1"/>
  <c r="F418"/>
  <c r="G418"/>
  <c r="H418" s="1"/>
  <c r="F419"/>
  <c r="G419"/>
  <c r="H419"/>
  <c r="F420"/>
  <c r="G420"/>
  <c r="H420" s="1"/>
  <c r="F421"/>
  <c r="G421"/>
  <c r="H421" s="1"/>
  <c r="F422"/>
  <c r="G422"/>
  <c r="H422"/>
  <c r="F423"/>
  <c r="G423"/>
  <c r="H423"/>
  <c r="F424"/>
  <c r="G424"/>
  <c r="H424" s="1"/>
  <c r="F425"/>
  <c r="G425"/>
  <c r="H425"/>
  <c r="F426"/>
  <c r="G426"/>
  <c r="H426"/>
  <c r="F427"/>
  <c r="G427"/>
  <c r="H427" s="1"/>
  <c r="F428"/>
  <c r="G428"/>
  <c r="H428" s="1"/>
  <c r="F429"/>
  <c r="G429"/>
  <c r="H429" s="1"/>
  <c r="F430"/>
  <c r="G430"/>
  <c r="H430" s="1"/>
  <c r="F431"/>
  <c r="G431"/>
  <c r="H431"/>
  <c r="F432"/>
  <c r="G432"/>
  <c r="H432" s="1"/>
  <c r="F433"/>
  <c r="G433"/>
  <c r="H433" s="1"/>
  <c r="F434"/>
  <c r="G434"/>
  <c r="H434"/>
  <c r="F435"/>
  <c r="G435"/>
  <c r="H435" s="1"/>
  <c r="F436"/>
  <c r="G436"/>
  <c r="H436" s="1"/>
  <c r="F437"/>
  <c r="G437"/>
  <c r="H437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/>
  <c r="F444"/>
  <c r="G444"/>
  <c r="H444" s="1"/>
  <c r="F445"/>
  <c r="G445"/>
  <c r="H445" s="1"/>
  <c r="F446"/>
  <c r="G446"/>
  <c r="H446"/>
  <c r="F447"/>
  <c r="G447"/>
  <c r="H447" s="1"/>
  <c r="F448"/>
  <c r="G448"/>
  <c r="H448" s="1"/>
  <c r="F449"/>
  <c r="G449"/>
  <c r="H449" s="1"/>
  <c r="F450"/>
  <c r="G450"/>
  <c r="H450" s="1"/>
  <c r="F451"/>
  <c r="G451"/>
  <c r="H451"/>
  <c r="F452"/>
  <c r="G452"/>
  <c r="H452" s="1"/>
  <c r="F453"/>
  <c r="G453"/>
  <c r="H453" s="1"/>
  <c r="F454"/>
  <c r="G454"/>
  <c r="H454"/>
  <c r="F455"/>
  <c r="G455"/>
  <c r="H455"/>
  <c r="F456"/>
  <c r="G456"/>
  <c r="H456" s="1"/>
  <c r="F457"/>
  <c r="G457"/>
  <c r="H457"/>
  <c r="F458"/>
  <c r="G458"/>
  <c r="H458"/>
  <c r="F459"/>
  <c r="G459"/>
  <c r="H459" s="1"/>
  <c r="F460"/>
  <c r="G460"/>
  <c r="H460" s="1"/>
  <c r="F461"/>
  <c r="G461"/>
  <c r="H461" s="1"/>
  <c r="F462"/>
  <c r="G462"/>
  <c r="H462" s="1"/>
  <c r="F463"/>
  <c r="G463"/>
  <c r="H463"/>
  <c r="F464"/>
  <c r="G464"/>
  <c r="H464" s="1"/>
  <c r="F465"/>
  <c r="G465"/>
  <c r="H465" s="1"/>
  <c r="F466"/>
  <c r="G466"/>
  <c r="H466"/>
  <c r="F467"/>
  <c r="G467"/>
  <c r="H467" s="1"/>
  <c r="F468"/>
  <c r="G468"/>
  <c r="H468" s="1"/>
  <c r="F469"/>
  <c r="G469"/>
  <c r="H469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/>
  <c r="F476"/>
  <c r="G476"/>
  <c r="H476" s="1"/>
  <c r="F477"/>
  <c r="G477"/>
  <c r="H477" s="1"/>
  <c r="F478"/>
  <c r="G478"/>
  <c r="H478"/>
  <c r="F479"/>
  <c r="G479"/>
  <c r="H479" s="1"/>
  <c r="F480"/>
  <c r="G480"/>
  <c r="H480" s="1"/>
  <c r="F481"/>
  <c r="G481"/>
  <c r="H481" s="1"/>
  <c r="F482"/>
  <c r="G482"/>
  <c r="H482" s="1"/>
  <c r="F483"/>
  <c r="G483"/>
  <c r="H483"/>
  <c r="F484"/>
  <c r="G484"/>
  <c r="H484" s="1"/>
  <c r="F485"/>
  <c r="G485"/>
  <c r="H485" s="1"/>
  <c r="F486"/>
  <c r="G486"/>
  <c r="H486"/>
  <c r="F487"/>
  <c r="G487"/>
  <c r="H487"/>
  <c r="F488"/>
  <c r="G488"/>
  <c r="H488" s="1"/>
  <c r="F489"/>
  <c r="G489"/>
  <c r="H489"/>
  <c r="F490"/>
  <c r="G490"/>
  <c r="H490"/>
  <c r="F491"/>
  <c r="G491"/>
  <c r="H491" s="1"/>
  <c r="F492"/>
  <c r="G492"/>
  <c r="H492" s="1"/>
  <c r="F493"/>
  <c r="G493"/>
  <c r="H493" s="1"/>
  <c r="F494"/>
  <c r="G494"/>
  <c r="H494" s="1"/>
  <c r="F495"/>
  <c r="G495"/>
  <c r="H495"/>
  <c r="F496"/>
  <c r="G496"/>
  <c r="H496" s="1"/>
  <c r="F497"/>
  <c r="G497"/>
  <c r="H497" s="1"/>
  <c r="F498"/>
  <c r="G498"/>
  <c r="H498"/>
  <c r="F499"/>
  <c r="G499"/>
  <c r="H499" s="1"/>
  <c r="F500"/>
  <c r="G500"/>
  <c r="H500" s="1"/>
  <c r="F501"/>
  <c r="G501"/>
  <c r="H50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/>
  <c r="F508"/>
  <c r="G508"/>
  <c r="H508" s="1"/>
  <c r="F509"/>
  <c r="G509"/>
  <c r="H509" s="1"/>
  <c r="F510"/>
  <c r="G510"/>
  <c r="H510"/>
  <c r="F511"/>
  <c r="G511"/>
  <c r="H511" s="1"/>
  <c r="F512"/>
  <c r="G512"/>
  <c r="H512" s="1"/>
  <c r="F513"/>
  <c r="G513"/>
  <c r="H513" s="1"/>
  <c r="F514"/>
  <c r="G514"/>
  <c r="H514" s="1"/>
  <c r="F515"/>
  <c r="G515"/>
  <c r="H515"/>
  <c r="F516"/>
  <c r="G516"/>
  <c r="H516" s="1"/>
  <c r="F517"/>
  <c r="G517"/>
  <c r="H517" s="1"/>
  <c r="F518"/>
  <c r="G518"/>
  <c r="H518"/>
  <c r="F519"/>
  <c r="G519"/>
  <c r="H519"/>
  <c r="F520"/>
  <c r="G520"/>
  <c r="H520" s="1"/>
  <c r="F521"/>
  <c r="G521"/>
  <c r="H521"/>
  <c r="F522"/>
  <c r="G522"/>
  <c r="H522"/>
  <c r="F523"/>
  <c r="G523"/>
  <c r="H523" s="1"/>
  <c r="F524"/>
  <c r="G524"/>
  <c r="H524" s="1"/>
  <c r="F525"/>
  <c r="G525"/>
  <c r="H525" s="1"/>
  <c r="F526"/>
  <c r="G526"/>
  <c r="H526" s="1"/>
  <c r="F527"/>
  <c r="G527"/>
  <c r="H527"/>
  <c r="F528"/>
  <c r="G528"/>
  <c r="H528" s="1"/>
  <c r="F529"/>
  <c r="G529"/>
  <c r="H529" s="1"/>
  <c r="F530"/>
  <c r="G530"/>
  <c r="H530"/>
  <c r="F531"/>
  <c r="G531"/>
  <c r="H531" s="1"/>
  <c r="F532"/>
  <c r="G532"/>
  <c r="H532" s="1"/>
  <c r="F533"/>
  <c r="G533"/>
  <c r="H533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/>
  <c r="F540"/>
  <c r="G540"/>
  <c r="H540" s="1"/>
  <c r="F541"/>
  <c r="G541"/>
  <c r="H541" s="1"/>
  <c r="F542"/>
  <c r="G542"/>
  <c r="H542"/>
  <c r="F543"/>
  <c r="G543"/>
  <c r="H543" s="1"/>
  <c r="F544"/>
  <c r="G544"/>
  <c r="H544" s="1"/>
  <c r="F545"/>
  <c r="G545"/>
  <c r="H545" s="1"/>
  <c r="F546"/>
  <c r="G546"/>
  <c r="H546" s="1"/>
  <c r="F547"/>
  <c r="G547"/>
  <c r="H547"/>
  <c r="F548"/>
  <c r="G548"/>
  <c r="H548" s="1"/>
  <c r="F549"/>
  <c r="G549"/>
  <c r="H549" s="1"/>
  <c r="F550"/>
  <c r="G550"/>
  <c r="H550"/>
  <c r="F551"/>
  <c r="G551"/>
  <c r="H551"/>
  <c r="F552"/>
  <c r="G552"/>
  <c r="H552" s="1"/>
  <c r="F553"/>
  <c r="G553"/>
  <c r="H553"/>
  <c r="F554"/>
  <c r="G554"/>
  <c r="H554"/>
  <c r="F555"/>
  <c r="G555"/>
  <c r="H555" s="1"/>
  <c r="F556"/>
  <c r="G556"/>
  <c r="H556" s="1"/>
  <c r="F557"/>
  <c r="G557"/>
  <c r="H557" s="1"/>
  <c r="F558"/>
  <c r="G558"/>
  <c r="H558" s="1"/>
  <c r="F559"/>
  <c r="G559"/>
  <c r="H559"/>
  <c r="F560"/>
  <c r="G560"/>
  <c r="H560" s="1"/>
  <c r="F561"/>
  <c r="G561"/>
  <c r="H561" s="1"/>
  <c r="F562"/>
  <c r="G562"/>
  <c r="H562"/>
  <c r="F563"/>
  <c r="G563"/>
  <c r="H563" s="1"/>
  <c r="F564"/>
  <c r="G564"/>
  <c r="H564" s="1"/>
  <c r="F565"/>
  <c r="G565"/>
  <c r="H565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/>
  <c r="F572"/>
  <c r="G572"/>
  <c r="H572" s="1"/>
  <c r="F573"/>
  <c r="G573"/>
  <c r="H573" s="1"/>
  <c r="F574"/>
  <c r="G574"/>
  <c r="H574"/>
  <c r="F575"/>
  <c r="G575"/>
  <c r="H575" s="1"/>
  <c r="F576"/>
  <c r="G576"/>
  <c r="H576" s="1"/>
  <c r="F577"/>
  <c r="G577"/>
  <c r="H577" s="1"/>
  <c r="F578"/>
  <c r="G578"/>
  <c r="H578" s="1"/>
  <c r="F579"/>
  <c r="G579"/>
  <c r="H579"/>
  <c r="F580"/>
  <c r="G580"/>
  <c r="H580" s="1"/>
  <c r="F581"/>
  <c r="G581"/>
  <c r="H581" s="1"/>
  <c r="F582"/>
  <c r="G582"/>
  <c r="H582"/>
  <c r="F583"/>
  <c r="G583"/>
  <c r="H583"/>
  <c r="F584"/>
  <c r="G584"/>
  <c r="H584" s="1"/>
  <c r="F585"/>
  <c r="G585"/>
  <c r="H585"/>
  <c r="F586"/>
  <c r="G586"/>
  <c r="H586"/>
  <c r="F587"/>
  <c r="G587"/>
  <c r="H587" s="1"/>
  <c r="F588"/>
  <c r="G588"/>
  <c r="H588" s="1"/>
  <c r="F589"/>
  <c r="G589"/>
  <c r="H589" s="1"/>
  <c r="F590"/>
  <c r="G590"/>
  <c r="H590" s="1"/>
  <c r="F591"/>
  <c r="G591"/>
  <c r="H591"/>
  <c r="F592"/>
  <c r="G592"/>
  <c r="H592" s="1"/>
  <c r="F593"/>
  <c r="G593"/>
  <c r="H593" s="1"/>
  <c r="F594"/>
  <c r="G594"/>
  <c r="H594"/>
  <c r="F595"/>
  <c r="G595"/>
  <c r="H595" s="1"/>
  <c r="F596"/>
  <c r="G596"/>
  <c r="H596" s="1"/>
  <c r="F597"/>
  <c r="G597"/>
  <c r="H597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/>
  <c r="F607"/>
  <c r="G607"/>
  <c r="H607" s="1"/>
  <c r="F608"/>
  <c r="G608"/>
  <c r="H608" s="1"/>
  <c r="F609"/>
  <c r="G609"/>
  <c r="H609" s="1"/>
  <c r="F610"/>
  <c r="G610"/>
  <c r="H610" s="1"/>
  <c r="F611"/>
  <c r="G611"/>
  <c r="H611"/>
  <c r="F612"/>
  <c r="G612"/>
  <c r="H612" s="1"/>
  <c r="F613"/>
  <c r="G613"/>
  <c r="H613" s="1"/>
  <c r="F614"/>
  <c r="G614"/>
  <c r="H614"/>
  <c r="F615"/>
  <c r="G615"/>
  <c r="H615"/>
  <c r="F616"/>
  <c r="G616"/>
  <c r="H616" s="1"/>
  <c r="F617"/>
  <c r="G617"/>
  <c r="H617"/>
  <c r="F618"/>
  <c r="G618"/>
  <c r="H618"/>
  <c r="F619"/>
  <c r="G619"/>
  <c r="H619" s="1"/>
  <c r="F620"/>
  <c r="G620"/>
  <c r="H620" s="1"/>
  <c r="F621"/>
  <c r="G621"/>
  <c r="H621" s="1"/>
  <c r="F622"/>
  <c r="G622"/>
  <c r="H622" s="1"/>
  <c r="F623"/>
  <c r="G623"/>
  <c r="H623"/>
  <c r="F624"/>
  <c r="G624"/>
  <c r="H624" s="1"/>
  <c r="F625"/>
  <c r="G625"/>
  <c r="H625" s="1"/>
  <c r="F626"/>
  <c r="G626"/>
  <c r="H626"/>
  <c r="F627"/>
  <c r="G627"/>
  <c r="H627" s="1"/>
  <c r="F628"/>
  <c r="G628"/>
  <c r="H628" s="1"/>
  <c r="F629"/>
  <c r="G629"/>
  <c r="H629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/>
  <c r="F639"/>
  <c r="G639"/>
  <c r="H639" s="1"/>
  <c r="F640"/>
  <c r="G640"/>
  <c r="H640" s="1"/>
  <c r="F641"/>
  <c r="G641"/>
  <c r="H641" s="1"/>
  <c r="F642"/>
  <c r="G642"/>
  <c r="H642" s="1"/>
  <c r="F643"/>
  <c r="G643"/>
  <c r="H643"/>
  <c r="F644"/>
  <c r="G644"/>
  <c r="H644" s="1"/>
  <c r="F645"/>
  <c r="G645"/>
  <c r="H645" s="1"/>
  <c r="F646"/>
  <c r="G646"/>
  <c r="H646"/>
  <c r="F647"/>
  <c r="G647"/>
  <c r="H647"/>
  <c r="F648"/>
  <c r="G648"/>
  <c r="H648" s="1"/>
  <c r="F649"/>
  <c r="G649"/>
  <c r="H649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/>
  <c r="F656"/>
  <c r="G656"/>
  <c r="H656" s="1"/>
  <c r="F657"/>
  <c r="G657"/>
  <c r="H657" s="1"/>
  <c r="F658"/>
  <c r="G658"/>
  <c r="H658"/>
  <c r="F659"/>
  <c r="G659"/>
  <c r="H659" s="1"/>
  <c r="F660"/>
  <c r="G660"/>
  <c r="H660" s="1"/>
  <c r="F661"/>
  <c r="G661"/>
  <c r="H66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/>
  <c r="F668"/>
  <c r="G668"/>
  <c r="H668" s="1"/>
  <c r="F669"/>
  <c r="G669"/>
  <c r="H669" s="1"/>
  <c r="F670"/>
  <c r="G670"/>
  <c r="H670"/>
  <c r="F671"/>
  <c r="G671"/>
  <c r="H671" s="1"/>
  <c r="F672"/>
  <c r="G672"/>
  <c r="H672" s="1"/>
  <c r="F673"/>
  <c r="G673"/>
  <c r="H673" s="1"/>
  <c r="F674"/>
  <c r="G674"/>
  <c r="H674" s="1"/>
  <c r="F675"/>
  <c r="G675"/>
  <c r="H675"/>
  <c r="F676"/>
  <c r="G676"/>
  <c r="H676" s="1"/>
  <c r="F677"/>
  <c r="G677"/>
  <c r="H677" s="1"/>
  <c r="F678"/>
  <c r="G678"/>
  <c r="H678"/>
  <c r="F679"/>
  <c r="G679"/>
  <c r="H679"/>
  <c r="F680"/>
  <c r="G680"/>
  <c r="H680" s="1"/>
  <c r="F681"/>
  <c r="G681"/>
  <c r="H681"/>
  <c r="F682"/>
  <c r="G682"/>
  <c r="H682"/>
  <c r="F683"/>
  <c r="G683"/>
  <c r="H683" s="1"/>
  <c r="F684"/>
  <c r="G684"/>
  <c r="H684" s="1"/>
  <c r="F685"/>
  <c r="G685"/>
  <c r="H685" s="1"/>
  <c r="F686"/>
  <c r="G686"/>
  <c r="H686" s="1"/>
  <c r="F687"/>
  <c r="G687"/>
  <c r="H687"/>
  <c r="F688"/>
  <c r="G688"/>
  <c r="H688" s="1"/>
  <c r="F689"/>
  <c r="G689"/>
  <c r="H689" s="1"/>
  <c r="F690"/>
  <c r="G690"/>
  <c r="H690"/>
  <c r="F691"/>
  <c r="G691"/>
  <c r="H691" s="1"/>
  <c r="F692"/>
  <c r="G692"/>
  <c r="H692" s="1"/>
  <c r="F693"/>
  <c r="G693"/>
  <c r="H693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/>
  <c r="F708"/>
  <c r="G708"/>
  <c r="H708" s="1"/>
  <c r="F709"/>
  <c r="G709"/>
  <c r="H709" s="1"/>
  <c r="F710"/>
  <c r="G710"/>
  <c r="H710"/>
  <c r="F711"/>
  <c r="G711"/>
  <c r="H711"/>
  <c r="F712"/>
  <c r="G712"/>
  <c r="H712" s="1"/>
  <c r="F713"/>
  <c r="G713"/>
  <c r="H713"/>
  <c r="F714"/>
  <c r="G714"/>
  <c r="H714"/>
  <c r="F715"/>
  <c r="G715"/>
  <c r="H715" s="1"/>
  <c r="F716"/>
  <c r="G716"/>
  <c r="H716" s="1"/>
  <c r="F717"/>
  <c r="G717"/>
  <c r="H717" s="1"/>
  <c r="F718"/>
  <c r="G718"/>
  <c r="H718" s="1"/>
  <c r="F719"/>
  <c r="G719"/>
  <c r="H719"/>
  <c r="F720"/>
  <c r="G720"/>
  <c r="H720" s="1"/>
  <c r="F721"/>
  <c r="G721"/>
  <c r="H721" s="1"/>
  <c r="F722"/>
  <c r="G722"/>
  <c r="H722"/>
  <c r="F723"/>
  <c r="G723"/>
  <c r="H723" s="1"/>
  <c r="F724"/>
  <c r="G724"/>
  <c r="H724" s="1"/>
  <c r="F725"/>
  <c r="G725"/>
  <c r="H725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/>
  <c r="F732"/>
  <c r="G732"/>
  <c r="H732" s="1"/>
  <c r="F733"/>
  <c r="G733"/>
  <c r="H733" s="1"/>
  <c r="F734"/>
  <c r="G734"/>
  <c r="H734"/>
  <c r="F735"/>
  <c r="G735"/>
  <c r="H735" s="1"/>
  <c r="F736"/>
  <c r="G736"/>
  <c r="H736" s="1"/>
  <c r="F737"/>
  <c r="G737"/>
  <c r="H737" s="1"/>
  <c r="F738"/>
  <c r="G738"/>
  <c r="H738" s="1"/>
  <c r="F739"/>
  <c r="G739"/>
  <c r="H739"/>
  <c r="F740"/>
  <c r="G740"/>
  <c r="H740" s="1"/>
  <c r="F741"/>
  <c r="G741"/>
  <c r="H741" s="1"/>
  <c r="F742"/>
  <c r="G742"/>
  <c r="H742"/>
  <c r="F743"/>
  <c r="G743"/>
  <c r="H743"/>
  <c r="F744"/>
  <c r="G744"/>
  <c r="H744" s="1"/>
  <c r="F745"/>
  <c r="G745"/>
  <c r="H745"/>
  <c r="F746"/>
  <c r="G746"/>
  <c r="H746"/>
  <c r="F747"/>
  <c r="G747"/>
  <c r="H747" s="1"/>
  <c r="F748"/>
  <c r="G748"/>
  <c r="H748" s="1"/>
  <c r="F749"/>
  <c r="G749"/>
  <c r="H749" s="1"/>
  <c r="F750"/>
  <c r="G750"/>
  <c r="H750" s="1"/>
  <c r="F751"/>
  <c r="G751"/>
  <c r="H751"/>
  <c r="F752"/>
  <c r="G752"/>
  <c r="H752" s="1"/>
  <c r="F753"/>
  <c r="G753"/>
  <c r="H753" s="1"/>
  <c r="F754"/>
  <c r="G754"/>
  <c r="H754"/>
  <c r="F755"/>
  <c r="G755"/>
  <c r="H755" s="1"/>
  <c r="F756"/>
  <c r="G756"/>
  <c r="H756" s="1"/>
  <c r="F757"/>
  <c r="G757"/>
  <c r="H757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/>
  <c r="F764"/>
  <c r="G764"/>
  <c r="H764" s="1"/>
  <c r="F765"/>
  <c r="G765"/>
  <c r="H765" s="1"/>
  <c r="F766"/>
  <c r="G766"/>
  <c r="H766"/>
  <c r="F767"/>
  <c r="G767"/>
  <c r="H767" s="1"/>
  <c r="F768"/>
  <c r="G768"/>
  <c r="H768" s="1"/>
  <c r="F769"/>
  <c r="G769"/>
  <c r="H769" s="1"/>
  <c r="F770"/>
  <c r="G770"/>
  <c r="H770" s="1"/>
  <c r="F771"/>
  <c r="G771"/>
  <c r="H771"/>
  <c r="F772"/>
  <c r="G772"/>
  <c r="H772" s="1"/>
  <c r="F773"/>
  <c r="G773"/>
  <c r="H773" s="1"/>
  <c r="F774"/>
  <c r="G774"/>
  <c r="H774"/>
  <c r="F775"/>
  <c r="G775"/>
  <c r="H775" s="1"/>
  <c r="F776"/>
  <c r="G776"/>
  <c r="H776" s="1"/>
  <c r="F777"/>
  <c r="G777"/>
  <c r="H777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/>
  <c r="F804"/>
  <c r="G804"/>
  <c r="H804" s="1"/>
  <c r="F805"/>
  <c r="G805"/>
  <c r="H805" s="1"/>
  <c r="F806"/>
  <c r="G806"/>
  <c r="H806"/>
  <c r="F807"/>
  <c r="G807"/>
  <c r="H807" s="1"/>
  <c r="F808"/>
  <c r="G808"/>
  <c r="H808" s="1"/>
  <c r="F809"/>
  <c r="G809"/>
  <c r="H809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/>
  <c r="F836"/>
  <c r="G836"/>
  <c r="H836" s="1"/>
  <c r="F837"/>
  <c r="G837"/>
  <c r="H837" s="1"/>
  <c r="F838"/>
  <c r="G838"/>
  <c r="H838"/>
  <c r="F839"/>
  <c r="G839"/>
  <c r="H839" s="1"/>
  <c r="F840"/>
  <c r="G840"/>
  <c r="H840" s="1"/>
  <c r="F841"/>
  <c r="G841"/>
  <c r="H84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/>
  <c r="F868"/>
  <c r="G868"/>
  <c r="H868" s="1"/>
  <c r="F869"/>
  <c r="G869"/>
  <c r="H869" s="1"/>
  <c r="F870"/>
  <c r="G870"/>
  <c r="H870"/>
  <c r="F871"/>
  <c r="G871"/>
  <c r="H871" s="1"/>
  <c r="F872"/>
  <c r="G872"/>
  <c r="H872" s="1"/>
  <c r="F873"/>
  <c r="G873"/>
  <c r="H873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/>
  <c r="F900"/>
  <c r="G900"/>
  <c r="H900" s="1"/>
  <c r="F901"/>
  <c r="G901"/>
  <c r="H901" s="1"/>
  <c r="F902"/>
  <c r="G902"/>
  <c r="H902"/>
  <c r="F903"/>
  <c r="G903"/>
  <c r="H903" s="1"/>
  <c r="F904"/>
  <c r="G904"/>
  <c r="H904" s="1"/>
  <c r="F905"/>
  <c r="G905"/>
  <c r="H905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/>
  <c r="F932"/>
  <c r="G932"/>
  <c r="H932" s="1"/>
  <c r="F933"/>
  <c r="G933"/>
  <c r="H933" s="1"/>
  <c r="F934"/>
  <c r="G934"/>
  <c r="H934"/>
  <c r="F935"/>
  <c r="G935"/>
  <c r="H935" s="1"/>
  <c r="F936"/>
  <c r="G936"/>
  <c r="H936" s="1"/>
  <c r="F937"/>
  <c r="G937"/>
  <c r="H937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/>
  <c r="F944"/>
  <c r="G944"/>
  <c r="H944" s="1"/>
  <c r="F945"/>
  <c r="G945"/>
  <c r="H945" s="1"/>
  <c r="F946"/>
  <c r="G946"/>
  <c r="H94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<sst xmlns="http://schemas.openxmlformats.org/spreadsheetml/2006/main" count="43" uniqueCount="13">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</sst>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7"/>
          <c:y val="0.16639477977161488"/>
          <c:w val="0.79134295227524976"/>
          <c:h val="0.655791190864602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data'!$D$3:$D$1500</c:f>
              <c:numCache>
                <c:formatCode>General</c:formatCode>
                <c:ptCount val="1478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data'!$G$3:$G$1500</c:f>
              <c:numCache>
                <c:formatCode>0.00</c:formatCode>
                <c:ptCount val="1478"/>
                <c:pt idx="0">
                  <c:v>69.767499999999998</c:v>
                </c:pt>
                <c:pt idx="1">
                  <c:v>69.767499999999998</c:v>
                </c:pt>
                <c:pt idx="2">
                  <c:v>69.767499999999998</c:v>
                </c:pt>
                <c:pt idx="3">
                  <c:v>68.882500000000007</c:v>
                </c:pt>
                <c:pt idx="4">
                  <c:v>68.882500000000007</c:v>
                </c:pt>
                <c:pt idx="5">
                  <c:v>68.882500000000007</c:v>
                </c:pt>
                <c:pt idx="6">
                  <c:v>68.14500000000001</c:v>
                </c:pt>
                <c:pt idx="7">
                  <c:v>68.14500000000001</c:v>
                </c:pt>
                <c:pt idx="8">
                  <c:v>68.14500000000001</c:v>
                </c:pt>
                <c:pt idx="9">
                  <c:v>68.14500000000001</c:v>
                </c:pt>
                <c:pt idx="10">
                  <c:v>68.14500000000001</c:v>
                </c:pt>
                <c:pt idx="11">
                  <c:v>68.14500000000001</c:v>
                </c:pt>
                <c:pt idx="12">
                  <c:v>68.14500000000001</c:v>
                </c:pt>
                <c:pt idx="13">
                  <c:v>68.14500000000001</c:v>
                </c:pt>
                <c:pt idx="14">
                  <c:v>68.14500000000001</c:v>
                </c:pt>
                <c:pt idx="15">
                  <c:v>68.14500000000001</c:v>
                </c:pt>
                <c:pt idx="16">
                  <c:v>68.14500000000001</c:v>
                </c:pt>
                <c:pt idx="17">
                  <c:v>68.14500000000001</c:v>
                </c:pt>
                <c:pt idx="18">
                  <c:v>67.260000000000005</c:v>
                </c:pt>
                <c:pt idx="19">
                  <c:v>67.260000000000005</c:v>
                </c:pt>
                <c:pt idx="20">
                  <c:v>67.260000000000005</c:v>
                </c:pt>
                <c:pt idx="21">
                  <c:v>67.260000000000005</c:v>
                </c:pt>
                <c:pt idx="22">
                  <c:v>57.23</c:v>
                </c:pt>
                <c:pt idx="23">
                  <c:v>53.1</c:v>
                </c:pt>
                <c:pt idx="24">
                  <c:v>49.70750000000001</c:v>
                </c:pt>
                <c:pt idx="25">
                  <c:v>46.314999999999998</c:v>
                </c:pt>
                <c:pt idx="26">
                  <c:v>43.07</c:v>
                </c:pt>
                <c:pt idx="27">
                  <c:v>38.055000000000007</c:v>
                </c:pt>
                <c:pt idx="28">
                  <c:v>32.155000000000001</c:v>
                </c:pt>
                <c:pt idx="29">
                  <c:v>26.255000000000003</c:v>
                </c:pt>
                <c:pt idx="30">
                  <c:v>25.517500000000002</c:v>
                </c:pt>
                <c:pt idx="31">
                  <c:v>23.747500000000002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</c:numCache>
            </c:numRef>
          </c:yVal>
          <c:smooth val="1"/>
        </c:ser>
        <c:axId val="81905536"/>
        <c:axId val="833830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data'!$D$3:$D$4500</c:f>
              <c:numCache>
                <c:formatCode>General</c:formatCode>
                <c:ptCount val="4478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data'!$H$3:$H$1500</c:f>
              <c:numCache>
                <c:formatCode>0.00</c:formatCode>
                <c:ptCount val="1478"/>
                <c:pt idx="0">
                  <c:v>3.3874166984006089</c:v>
                </c:pt>
                <c:pt idx="1">
                  <c:v>3.8922082063975627</c:v>
                </c:pt>
                <c:pt idx="2">
                  <c:v>6.1372020182787512</c:v>
                </c:pt>
                <c:pt idx="3">
                  <c:v>8.0660200875856827</c:v>
                </c:pt>
                <c:pt idx="4">
                  <c:v>9.6661086252856059</c:v>
                </c:pt>
                <c:pt idx="5">
                  <c:v>11.895740194211729</c:v>
                </c:pt>
                <c:pt idx="6">
                  <c:v>13.610834920030467</c:v>
                </c:pt>
                <c:pt idx="7">
                  <c:v>15.271642231530848</c:v>
                </c:pt>
                <c:pt idx="8">
                  <c:v>17.477401942117293</c:v>
                </c:pt>
                <c:pt idx="9">
                  <c:v>19.254984767707544</c:v>
                </c:pt>
                <c:pt idx="10">
                  <c:v>20.993642421934503</c:v>
                </c:pt>
                <c:pt idx="11">
                  <c:v>23.303202589489722</c:v>
                </c:pt>
                <c:pt idx="12">
                  <c:v>25.158635757806554</c:v>
                </c:pt>
                <c:pt idx="13">
                  <c:v>27.014068926123386</c:v>
                </c:pt>
                <c:pt idx="14">
                  <c:v>29.36255426504189</c:v>
                </c:pt>
                <c:pt idx="15">
                  <c:v>33.073420601675558</c:v>
                </c:pt>
                <c:pt idx="16">
                  <c:v>37.316264280274183</c:v>
                </c:pt>
                <c:pt idx="17">
                  <c:v>41.727783701447073</c:v>
                </c:pt>
                <c:pt idx="18">
                  <c:v>47.384234577303893</c:v>
                </c:pt>
                <c:pt idx="19">
                  <c:v>48.959440213252094</c:v>
                </c:pt>
                <c:pt idx="20">
                  <c:v>55.09377760853009</c:v>
                </c:pt>
                <c:pt idx="21">
                  <c:v>59.51203731911653</c:v>
                </c:pt>
                <c:pt idx="22">
                  <c:v>57.273587204874332</c:v>
                </c:pt>
                <c:pt idx="23">
                  <c:v>55.516393754760095</c:v>
                </c:pt>
                <c:pt idx="24">
                  <c:v>53.985449352627583</c:v>
                </c:pt>
                <c:pt idx="25">
                  <c:v>51.96768754760091</c:v>
                </c:pt>
                <c:pt idx="26">
                  <c:v>50.311205255140898</c:v>
                </c:pt>
                <c:pt idx="27">
                  <c:v>47.206459444021334</c:v>
                </c:pt>
                <c:pt idx="28">
                  <c:v>43.457004950495048</c:v>
                </c:pt>
                <c:pt idx="29">
                  <c:v>38.402686595582644</c:v>
                </c:pt>
                <c:pt idx="30">
                  <c:v>37.843832349581113</c:v>
                </c:pt>
                <c:pt idx="31">
                  <c:v>36.209059405940593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</c:numCache>
            </c:numRef>
          </c:yVal>
          <c:smooth val="1"/>
        </c:ser>
        <c:axId val="81905536"/>
        <c:axId val="833830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data'!$D$3:$D$1500</c:f>
              <c:numCache>
                <c:formatCode>General</c:formatCode>
                <c:ptCount val="1478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data'!$B$3:$B$1500</c:f>
              <c:numCache>
                <c:formatCode>General</c:formatCode>
                <c:ptCount val="1478"/>
                <c:pt idx="0">
                  <c:v>148.5</c:v>
                </c:pt>
                <c:pt idx="1">
                  <c:v>146.69999999999999</c:v>
                </c:pt>
                <c:pt idx="2">
                  <c:v>150.9</c:v>
                </c:pt>
                <c:pt idx="3">
                  <c:v>170.4</c:v>
                </c:pt>
                <c:pt idx="4">
                  <c:v>187.7</c:v>
                </c:pt>
                <c:pt idx="5">
                  <c:v>201.9</c:v>
                </c:pt>
                <c:pt idx="6">
                  <c:v>222.3</c:v>
                </c:pt>
                <c:pt idx="7">
                  <c:v>238.7</c:v>
                </c:pt>
                <c:pt idx="8">
                  <c:v>253.7</c:v>
                </c:pt>
                <c:pt idx="9">
                  <c:v>274.3</c:v>
                </c:pt>
                <c:pt idx="10">
                  <c:v>290.2</c:v>
                </c:pt>
                <c:pt idx="11">
                  <c:v>306.39999999999998</c:v>
                </c:pt>
                <c:pt idx="12">
                  <c:v>328.7</c:v>
                </c:pt>
                <c:pt idx="13">
                  <c:v>345</c:v>
                </c:pt>
                <c:pt idx="14">
                  <c:v>363.6</c:v>
                </c:pt>
                <c:pt idx="15">
                  <c:v>402.7</c:v>
                </c:pt>
                <c:pt idx="16">
                  <c:v>450.9</c:v>
                </c:pt>
                <c:pt idx="17">
                  <c:v>486.5</c:v>
                </c:pt>
                <c:pt idx="18">
                  <c:v>549.1</c:v>
                </c:pt>
                <c:pt idx="19">
                  <c:v>579.29999999999995</c:v>
                </c:pt>
                <c:pt idx="20">
                  <c:v>651.9</c:v>
                </c:pt>
                <c:pt idx="21">
                  <c:v>674.7</c:v>
                </c:pt>
                <c:pt idx="22">
                  <c:v>629.6</c:v>
                </c:pt>
                <c:pt idx="23">
                  <c:v>618.20000000000005</c:v>
                </c:pt>
                <c:pt idx="24">
                  <c:v>593.20000000000005</c:v>
                </c:pt>
                <c:pt idx="25">
                  <c:v>565.70000000000005</c:v>
                </c:pt>
                <c:pt idx="26">
                  <c:v>553.70000000000005</c:v>
                </c:pt>
                <c:pt idx="27">
                  <c:v>502.1</c:v>
                </c:pt>
                <c:pt idx="28">
                  <c:v>471.3</c:v>
                </c:pt>
                <c:pt idx="29">
                  <c:v>422.8</c:v>
                </c:pt>
                <c:pt idx="30">
                  <c:v>418.2</c:v>
                </c:pt>
                <c:pt idx="31">
                  <c:v>409.2</c:v>
                </c:pt>
              </c:numCache>
            </c:numRef>
          </c:yVal>
          <c:smooth val="1"/>
        </c:ser>
        <c:axId val="83384960"/>
        <c:axId val="85998976"/>
      </c:scatterChart>
      <c:valAx>
        <c:axId val="8190553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53"/>
              <c:y val="0.87438817696807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83040"/>
        <c:crosses val="autoZero"/>
        <c:crossBetween val="midCat"/>
      </c:valAx>
      <c:valAx>
        <c:axId val="8338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05536"/>
        <c:crosses val="autoZero"/>
        <c:crossBetween val="midCat"/>
      </c:valAx>
      <c:valAx>
        <c:axId val="83384960"/>
        <c:scaling>
          <c:orientation val="minMax"/>
        </c:scaling>
        <c:delete val="1"/>
        <c:axPos val="b"/>
        <c:numFmt formatCode="General" sourceLinked="1"/>
        <c:tickLblPos val="none"/>
        <c:crossAx val="85998976"/>
        <c:crosses val="autoZero"/>
        <c:crossBetween val="midCat"/>
      </c:valAx>
      <c:valAx>
        <c:axId val="859989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849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9"/>
          <c:y val="0.16639477977161488"/>
          <c:w val="0.79134295227524976"/>
          <c:h val="0.655791190864603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24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data'!$E$3:$E$946</c:f>
              <c:numCache>
                <c:formatCode>General</c:formatCode>
                <c:ptCount val="924"/>
                <c:pt idx="0">
                  <c:v>94.6</c:v>
                </c:pt>
                <c:pt idx="1">
                  <c:v>94.6</c:v>
                </c:pt>
                <c:pt idx="2">
                  <c:v>94.6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92.4</c:v>
                </c:pt>
                <c:pt idx="7">
                  <c:v>92.4</c:v>
                </c:pt>
                <c:pt idx="8">
                  <c:v>92.4</c:v>
                </c:pt>
                <c:pt idx="9">
                  <c:v>92.4</c:v>
                </c:pt>
                <c:pt idx="10">
                  <c:v>92.4</c:v>
                </c:pt>
                <c:pt idx="11">
                  <c:v>92.4</c:v>
                </c:pt>
                <c:pt idx="12">
                  <c:v>92.4</c:v>
                </c:pt>
                <c:pt idx="13">
                  <c:v>92.4</c:v>
                </c:pt>
                <c:pt idx="14">
                  <c:v>92.4</c:v>
                </c:pt>
                <c:pt idx="15">
                  <c:v>92.4</c:v>
                </c:pt>
                <c:pt idx="16">
                  <c:v>92.4</c:v>
                </c:pt>
                <c:pt idx="17">
                  <c:v>92.4</c:v>
                </c:pt>
                <c:pt idx="18">
                  <c:v>91.2</c:v>
                </c:pt>
                <c:pt idx="19">
                  <c:v>91.2</c:v>
                </c:pt>
                <c:pt idx="20">
                  <c:v>91.2</c:v>
                </c:pt>
                <c:pt idx="21">
                  <c:v>91.2</c:v>
                </c:pt>
                <c:pt idx="22">
                  <c:v>77.599999999999994</c:v>
                </c:pt>
                <c:pt idx="23">
                  <c:v>72</c:v>
                </c:pt>
                <c:pt idx="24">
                  <c:v>67.400000000000006</c:v>
                </c:pt>
                <c:pt idx="25">
                  <c:v>62.8</c:v>
                </c:pt>
                <c:pt idx="26">
                  <c:v>58.4</c:v>
                </c:pt>
                <c:pt idx="27">
                  <c:v>51.6</c:v>
                </c:pt>
                <c:pt idx="28">
                  <c:v>43.6</c:v>
                </c:pt>
                <c:pt idx="29">
                  <c:v>35.6</c:v>
                </c:pt>
                <c:pt idx="30">
                  <c:v>34.6</c:v>
                </c:pt>
                <c:pt idx="31">
                  <c:v>32.200000000000003</c:v>
                </c:pt>
              </c:numCache>
            </c:numRef>
          </c:yVal>
          <c:smooth val="1"/>
        </c:ser>
        <c:axId val="90019328"/>
        <c:axId val="9011200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24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data'!$F$3:$F$946</c:f>
              <c:numCache>
                <c:formatCode>0.00</c:formatCode>
                <c:ptCount val="924"/>
                <c:pt idx="0">
                  <c:v>2.5373934995266647</c:v>
                </c:pt>
                <c:pt idx="1">
                  <c:v>2.9155148837698537</c:v>
                </c:pt>
                <c:pt idx="2">
                  <c:v>4.5971599873777214</c:v>
                </c:pt>
                <c:pt idx="3">
                  <c:v>6.0419690754181126</c:v>
                </c:pt>
                <c:pt idx="4">
                  <c:v>7.2405385505417064</c:v>
                </c:pt>
                <c:pt idx="5">
                  <c:v>8.9106763437467134</c:v>
                </c:pt>
                <c:pt idx="6">
                  <c:v>10.19539286841275</c:v>
                </c:pt>
                <c:pt idx="7">
                  <c:v>11.439444619753866</c:v>
                </c:pt>
                <c:pt idx="8">
                  <c:v>13.091700852003788</c:v>
                </c:pt>
                <c:pt idx="9">
                  <c:v>14.423224992111077</c:v>
                </c:pt>
                <c:pt idx="10">
                  <c:v>15.725591669296309</c:v>
                </c:pt>
                <c:pt idx="11">
                  <c:v>17.45560113600505</c:v>
                </c:pt>
                <c:pt idx="12">
                  <c:v>18.845440201956453</c:v>
                </c:pt>
                <c:pt idx="13">
                  <c:v>20.23527926790786</c:v>
                </c:pt>
                <c:pt idx="14">
                  <c:v>21.994446197538657</c:v>
                </c:pt>
                <c:pt idx="15">
                  <c:v>24.774124329441463</c:v>
                </c:pt>
                <c:pt idx="16">
                  <c:v>27.952287787945728</c:v>
                </c:pt>
                <c:pt idx="17">
                  <c:v>31.256800252445569</c:v>
                </c:pt>
                <c:pt idx="18">
                  <c:v>35.493846639318399</c:v>
                </c:pt>
                <c:pt idx="19">
                  <c:v>36.673777216787634</c:v>
                </c:pt>
                <c:pt idx="20">
                  <c:v>41.268791416850746</c:v>
                </c:pt>
                <c:pt idx="21">
                  <c:v>44.578352792679084</c:v>
                </c:pt>
                <c:pt idx="22">
                  <c:v>42.901609340485955</c:v>
                </c:pt>
                <c:pt idx="23">
                  <c:v>41.585358157147368</c:v>
                </c:pt>
                <c:pt idx="24">
                  <c:v>40.43858209740192</c:v>
                </c:pt>
                <c:pt idx="25">
                  <c:v>38.927148416955923</c:v>
                </c:pt>
                <c:pt idx="26">
                  <c:v>37.686336383717261</c:v>
                </c:pt>
                <c:pt idx="27">
                  <c:v>35.360681603029349</c:v>
                </c:pt>
                <c:pt idx="28">
                  <c:v>32.552098453770903</c:v>
                </c:pt>
                <c:pt idx="29">
                  <c:v>28.766088145576944</c:v>
                </c:pt>
                <c:pt idx="30">
                  <c:v>28.34747028505312</c:v>
                </c:pt>
                <c:pt idx="31">
                  <c:v>27.122919953718316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</c:numCache>
            </c:numRef>
          </c:yVal>
          <c:smooth val="1"/>
        </c:ser>
        <c:axId val="90019328"/>
        <c:axId val="9011200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24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2549</c:v>
                </c:pt>
                <c:pt idx="16">
                  <c:v>2876</c:v>
                </c:pt>
                <c:pt idx="17">
                  <c:v>3216</c:v>
                </c:pt>
                <c:pt idx="18">
                  <c:v>3700</c:v>
                </c:pt>
                <c:pt idx="19">
                  <c:v>3823</c:v>
                </c:pt>
                <c:pt idx="20">
                  <c:v>4302</c:v>
                </c:pt>
                <c:pt idx="21">
                  <c:v>4647</c:v>
                </c:pt>
                <c:pt idx="22">
                  <c:v>5256</c:v>
                </c:pt>
                <c:pt idx="23">
                  <c:v>5491</c:v>
                </c:pt>
                <c:pt idx="24">
                  <c:v>5704</c:v>
                </c:pt>
                <c:pt idx="25">
                  <c:v>5893</c:v>
                </c:pt>
                <c:pt idx="26">
                  <c:v>6135</c:v>
                </c:pt>
                <c:pt idx="27">
                  <c:v>6515</c:v>
                </c:pt>
                <c:pt idx="28">
                  <c:v>7098</c:v>
                </c:pt>
                <c:pt idx="29">
                  <c:v>7682</c:v>
                </c:pt>
                <c:pt idx="30">
                  <c:v>7789</c:v>
                </c:pt>
                <c:pt idx="31">
                  <c:v>8008</c:v>
                </c:pt>
              </c:numCache>
            </c:numRef>
          </c:xVal>
          <c:yVal>
            <c:numRef>
              <c:f>'Peak data'!$B$3:$B$54</c:f>
              <c:numCache>
                <c:formatCode>General</c:formatCode>
                <c:ptCount val="32"/>
                <c:pt idx="0">
                  <c:v>148.5</c:v>
                </c:pt>
                <c:pt idx="1">
                  <c:v>146.69999999999999</c:v>
                </c:pt>
                <c:pt idx="2">
                  <c:v>150.9</c:v>
                </c:pt>
                <c:pt idx="3">
                  <c:v>170.4</c:v>
                </c:pt>
                <c:pt idx="4">
                  <c:v>187.7</c:v>
                </c:pt>
                <c:pt idx="5">
                  <c:v>201.9</c:v>
                </c:pt>
                <c:pt idx="6">
                  <c:v>222.3</c:v>
                </c:pt>
                <c:pt idx="7">
                  <c:v>238.7</c:v>
                </c:pt>
                <c:pt idx="8">
                  <c:v>253.7</c:v>
                </c:pt>
                <c:pt idx="9">
                  <c:v>274.3</c:v>
                </c:pt>
                <c:pt idx="10">
                  <c:v>290.2</c:v>
                </c:pt>
                <c:pt idx="11">
                  <c:v>306.39999999999998</c:v>
                </c:pt>
                <c:pt idx="12">
                  <c:v>328.7</c:v>
                </c:pt>
                <c:pt idx="13">
                  <c:v>345</c:v>
                </c:pt>
                <c:pt idx="14">
                  <c:v>363.6</c:v>
                </c:pt>
                <c:pt idx="15">
                  <c:v>402.7</c:v>
                </c:pt>
                <c:pt idx="16">
                  <c:v>450.9</c:v>
                </c:pt>
                <c:pt idx="17">
                  <c:v>486.5</c:v>
                </c:pt>
                <c:pt idx="18">
                  <c:v>549.1</c:v>
                </c:pt>
                <c:pt idx="19">
                  <c:v>579.29999999999995</c:v>
                </c:pt>
                <c:pt idx="20">
                  <c:v>651.9</c:v>
                </c:pt>
                <c:pt idx="21">
                  <c:v>674.7</c:v>
                </c:pt>
                <c:pt idx="22">
                  <c:v>629.6</c:v>
                </c:pt>
                <c:pt idx="23">
                  <c:v>618.20000000000005</c:v>
                </c:pt>
                <c:pt idx="24">
                  <c:v>593.20000000000005</c:v>
                </c:pt>
                <c:pt idx="25">
                  <c:v>565.70000000000005</c:v>
                </c:pt>
                <c:pt idx="26">
                  <c:v>553.70000000000005</c:v>
                </c:pt>
                <c:pt idx="27">
                  <c:v>502.1</c:v>
                </c:pt>
                <c:pt idx="28">
                  <c:v>471.3</c:v>
                </c:pt>
                <c:pt idx="29">
                  <c:v>422.8</c:v>
                </c:pt>
                <c:pt idx="30">
                  <c:v>418.2</c:v>
                </c:pt>
                <c:pt idx="31">
                  <c:v>409.2</c:v>
                </c:pt>
              </c:numCache>
            </c:numRef>
          </c:yVal>
          <c:smooth val="1"/>
        </c:ser>
        <c:axId val="90114304"/>
        <c:axId val="90316800"/>
      </c:scatterChart>
      <c:valAx>
        <c:axId val="9001932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64"/>
              <c:y val="0.87438817696807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2000"/>
        <c:crosses val="autoZero"/>
        <c:crossBetween val="midCat"/>
      </c:valAx>
      <c:valAx>
        <c:axId val="9011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19328"/>
        <c:crosses val="autoZero"/>
        <c:crossBetween val="midCat"/>
      </c:valAx>
      <c:valAx>
        <c:axId val="90114304"/>
        <c:scaling>
          <c:orientation val="minMax"/>
        </c:scaling>
        <c:delete val="1"/>
        <c:axPos val="b"/>
        <c:numFmt formatCode="General" sourceLinked="1"/>
        <c:tickLblPos val="none"/>
        <c:crossAx val="90316800"/>
        <c:crosses val="autoZero"/>
        <c:crossBetween val="midCat"/>
      </c:valAx>
      <c:valAx>
        <c:axId val="903168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43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8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2"/>
          <c:y val="0.16639477977161488"/>
          <c:w val="0.79134295227524976"/>
          <c:h val="0.655791190864603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129586688"/>
        <c:axId val="1295941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10.4725</c:v>
                </c:pt>
                <c:pt idx="1">
                  <c:v>11.21</c:v>
                </c:pt>
                <c:pt idx="2">
                  <c:v>11.21</c:v>
                </c:pt>
                <c:pt idx="3">
                  <c:v>11.21</c:v>
                </c:pt>
                <c:pt idx="4">
                  <c:v>10.4725</c:v>
                </c:pt>
                <c:pt idx="5">
                  <c:v>8.7025000000000006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1.994002284843869</c:v>
                </c:pt>
                <c:pt idx="1">
                  <c:v>4.268849961919269</c:v>
                </c:pt>
                <c:pt idx="2">
                  <c:v>6.4032749428789035</c:v>
                </c:pt>
                <c:pt idx="3">
                  <c:v>8.537699923838538</c:v>
                </c:pt>
                <c:pt idx="4">
                  <c:v>9.9700114242193454</c:v>
                </c:pt>
                <c:pt idx="5">
                  <c:v>9.9419268849961924</c:v>
                </c:pt>
                <c:pt idx="6">
                  <c:v>8.2568545316070061</c:v>
                </c:pt>
              </c:numCache>
            </c:numRef>
          </c:yVal>
        </c:ser>
        <c:axId val="129741184"/>
        <c:axId val="129596032"/>
      </c:scatterChart>
      <c:valAx>
        <c:axId val="1295866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86"/>
              <c:y val="0.87438817696807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94112"/>
        <c:crosses val="autoZero"/>
        <c:crossBetween val="midCat"/>
      </c:valAx>
      <c:valAx>
        <c:axId val="1295941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86688"/>
        <c:crosses val="autoZero"/>
        <c:crossBetween val="midCat"/>
      </c:valAx>
      <c:valAx>
        <c:axId val="129596032"/>
        <c:scaling>
          <c:orientation val="minMax"/>
        </c:scaling>
        <c:axPos val="r"/>
        <c:numFmt formatCode="0.0" sourceLinked="0"/>
        <c:tickLblPos val="nextTo"/>
        <c:crossAx val="129741184"/>
        <c:crosses val="max"/>
        <c:crossBetween val="midCat"/>
      </c:valAx>
      <c:valAx>
        <c:axId val="129741184"/>
        <c:scaling>
          <c:orientation val="minMax"/>
        </c:scaling>
        <c:delete val="1"/>
        <c:axPos val="b"/>
        <c:numFmt formatCode="General" sourceLinked="1"/>
        <c:tickLblPos val="none"/>
        <c:crossAx val="129596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3"/>
          <c:y val="0.16639477977161488"/>
          <c:w val="0.79134295227524976"/>
          <c:h val="0.655791190864603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138501504"/>
        <c:axId val="1385978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14.2</c:v>
                </c:pt>
                <c:pt idx="1">
                  <c:v>15.2</c:v>
                </c:pt>
                <c:pt idx="2">
                  <c:v>15.2</c:v>
                </c:pt>
                <c:pt idx="3">
                  <c:v>15.2</c:v>
                </c:pt>
                <c:pt idx="4">
                  <c:v>14.2</c:v>
                </c:pt>
                <c:pt idx="5">
                  <c:v>11.8</c:v>
                </c:pt>
                <c:pt idx="6">
                  <c:v>8.4</c:v>
                </c:pt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1.4936362680130431</c:v>
                </c:pt>
                <c:pt idx="1">
                  <c:v>3.1976438413800357</c:v>
                </c:pt>
                <c:pt idx="2">
                  <c:v>4.7964657620700537</c:v>
                </c:pt>
                <c:pt idx="3">
                  <c:v>6.3952876827600713</c:v>
                </c:pt>
                <c:pt idx="4">
                  <c:v>7.4681813400652155</c:v>
                </c:pt>
                <c:pt idx="5">
                  <c:v>7.4471442095298199</c:v>
                </c:pt>
                <c:pt idx="6">
                  <c:v>6.1849163774061218</c:v>
                </c:pt>
              </c:numCache>
            </c:numRef>
          </c:yVal>
        </c:ser>
        <c:axId val="49858432"/>
        <c:axId val="49856896"/>
      </c:scatterChart>
      <c:valAx>
        <c:axId val="1385015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2"/>
              <c:y val="0.874388176968078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97888"/>
        <c:crosses val="autoZero"/>
        <c:crossBetween val="midCat"/>
      </c:valAx>
      <c:valAx>
        <c:axId val="1385978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01504"/>
        <c:crosses val="autoZero"/>
        <c:crossBetween val="midCat"/>
      </c:valAx>
      <c:valAx>
        <c:axId val="49856896"/>
        <c:scaling>
          <c:orientation val="minMax"/>
        </c:scaling>
        <c:axPos val="r"/>
        <c:numFmt formatCode="0.0" sourceLinked="0"/>
        <c:tickLblPos val="nextTo"/>
        <c:crossAx val="49858432"/>
        <c:crosses val="max"/>
        <c:crossBetween val="midCat"/>
      </c:valAx>
      <c:valAx>
        <c:axId val="49858432"/>
        <c:scaling>
          <c:orientation val="minMax"/>
        </c:scaling>
        <c:delete val="1"/>
        <c:axPos val="b"/>
        <c:numFmt formatCode="General" sourceLinked="1"/>
        <c:tickLblPos val="none"/>
        <c:crossAx val="49856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3"/>
          <c:y val="0.16639477977161488"/>
          <c:w val="0.79134295227524976"/>
          <c:h val="0.655791190864603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49937024"/>
        <c:axId val="630832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6.1950000000000003</c:v>
                </c:pt>
                <c:pt idx="6">
                  <c:v>5.4575000000000005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7.0773038842345777</c:v>
                </c:pt>
                <c:pt idx="6">
                  <c:v>7.2738956587966488</c:v>
                </c:pt>
              </c:numCache>
            </c:numRef>
          </c:yVal>
        </c:ser>
        <c:axId val="66322432"/>
        <c:axId val="63084800"/>
      </c:scatterChart>
      <c:valAx>
        <c:axId val="49937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2"/>
              <c:y val="0.874388176968078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83264"/>
        <c:crosses val="autoZero"/>
        <c:crossBetween val="midCat"/>
      </c:valAx>
      <c:valAx>
        <c:axId val="630832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7024"/>
        <c:crosses val="autoZero"/>
        <c:crossBetween val="midCat"/>
      </c:valAx>
      <c:valAx>
        <c:axId val="63084800"/>
        <c:scaling>
          <c:orientation val="minMax"/>
        </c:scaling>
        <c:axPos val="r"/>
        <c:numFmt formatCode="0.0" sourceLinked="0"/>
        <c:tickLblPos val="nextTo"/>
        <c:crossAx val="66322432"/>
        <c:crosses val="max"/>
        <c:crossBetween val="midCat"/>
      </c:valAx>
      <c:valAx>
        <c:axId val="66322432"/>
        <c:scaling>
          <c:orientation val="minMax"/>
        </c:scaling>
        <c:delete val="1"/>
        <c:axPos val="b"/>
        <c:numFmt formatCode="General" sourceLinked="1"/>
        <c:tickLblPos val="none"/>
        <c:crossAx val="630848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4"/>
          <c:y val="0.16639477977161488"/>
          <c:w val="0.79134295227524976"/>
          <c:h val="0.655791190864603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66990848"/>
        <c:axId val="669927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8.4</c:v>
                </c:pt>
                <c:pt idx="6">
                  <c:v>7.4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5.3013568949195333</c:v>
                </c:pt>
                <c:pt idx="6">
                  <c:v>5.4486168086672979</c:v>
                </c:pt>
              </c:numCache>
            </c:numRef>
          </c:yVal>
        </c:ser>
        <c:axId val="66996096"/>
        <c:axId val="66994560"/>
      </c:scatterChart>
      <c:valAx>
        <c:axId val="669908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8"/>
              <c:y val="0.874388176968078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92768"/>
        <c:crosses val="autoZero"/>
        <c:crossBetween val="midCat"/>
      </c:valAx>
      <c:valAx>
        <c:axId val="669927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90848"/>
        <c:crosses val="autoZero"/>
        <c:crossBetween val="midCat"/>
      </c:valAx>
      <c:valAx>
        <c:axId val="66994560"/>
        <c:scaling>
          <c:orientation val="minMax"/>
        </c:scaling>
        <c:axPos val="r"/>
        <c:numFmt formatCode="0.0" sourceLinked="0"/>
        <c:tickLblPos val="nextTo"/>
        <c:crossAx val="66996096"/>
        <c:crosses val="max"/>
        <c:crossBetween val="midCat"/>
      </c:valAx>
      <c:valAx>
        <c:axId val="66996096"/>
        <c:scaling>
          <c:orientation val="minMax"/>
        </c:scaling>
        <c:delete val="1"/>
        <c:axPos val="b"/>
        <c:numFmt formatCode="General" sourceLinked="1"/>
        <c:tickLblPos val="none"/>
        <c:crossAx val="66994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4"/>
          <c:y val="0.16639477977161488"/>
          <c:w val="0.79134295227524976"/>
          <c:h val="0.655791190864603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77097600"/>
        <c:axId val="771325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5.4575000000000005</c:v>
                </c:pt>
                <c:pt idx="2">
                  <c:v>3.6875</c:v>
                </c:pt>
                <c:pt idx="3">
                  <c:v>2.95</c:v>
                </c:pt>
                <c:pt idx="4">
                  <c:v>2.95</c:v>
                </c:pt>
                <c:pt idx="5">
                  <c:v>2.0649999999999999</c:v>
                </c:pt>
                <c:pt idx="6">
                  <c:v>2.0649999999999999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2.0782559025133285</c:v>
                </c:pt>
                <c:pt idx="2">
                  <c:v>2.1063404417364815</c:v>
                </c:pt>
                <c:pt idx="3">
                  <c:v>2.2467631378522466</c:v>
                </c:pt>
                <c:pt idx="4">
                  <c:v>2.8084539223153087</c:v>
                </c:pt>
                <c:pt idx="5">
                  <c:v>2.3591012947448591</c:v>
                </c:pt>
                <c:pt idx="6">
                  <c:v>2.7522848438690022</c:v>
                </c:pt>
              </c:numCache>
            </c:numRef>
          </c:yVal>
        </c:ser>
        <c:axId val="77164544"/>
        <c:axId val="77134080"/>
      </c:scatterChart>
      <c:valAx>
        <c:axId val="77097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8"/>
              <c:y val="0.874388176968078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32544"/>
        <c:crosses val="autoZero"/>
        <c:crossBetween val="midCat"/>
      </c:valAx>
      <c:valAx>
        <c:axId val="771325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97600"/>
        <c:crosses val="autoZero"/>
        <c:crossBetween val="midCat"/>
      </c:valAx>
      <c:valAx>
        <c:axId val="77134080"/>
        <c:scaling>
          <c:orientation val="minMax"/>
        </c:scaling>
        <c:axPos val="r"/>
        <c:numFmt formatCode="0.0" sourceLinked="0"/>
        <c:tickLblPos val="nextTo"/>
        <c:crossAx val="77164544"/>
        <c:crosses val="max"/>
        <c:crossBetween val="midCat"/>
      </c:valAx>
      <c:valAx>
        <c:axId val="77164544"/>
        <c:scaling>
          <c:orientation val="minMax"/>
        </c:scaling>
        <c:delete val="1"/>
        <c:axPos val="b"/>
        <c:numFmt formatCode="General" sourceLinked="1"/>
        <c:tickLblPos val="none"/>
        <c:crossAx val="771340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6"/>
          <c:y val="0.16639477977161488"/>
          <c:w val="0.79134295227524976"/>
          <c:h val="0.655791190864603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81793792"/>
        <c:axId val="817957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7.4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2.8</c:v>
                </c:pt>
                <c:pt idx="6">
                  <c:v>2.8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1.556747659619228</c:v>
                </c:pt>
                <c:pt idx="2">
                  <c:v>1.5777847901546229</c:v>
                </c:pt>
                <c:pt idx="3">
                  <c:v>1.6829704428315977</c:v>
                </c:pt>
                <c:pt idx="4">
                  <c:v>2.1037130535394972</c:v>
                </c:pt>
                <c:pt idx="5">
                  <c:v>1.7671189649731776</c:v>
                </c:pt>
                <c:pt idx="6">
                  <c:v>2.0616387924687074</c:v>
                </c:pt>
              </c:numCache>
            </c:numRef>
          </c:yVal>
        </c:ser>
        <c:axId val="81819520"/>
        <c:axId val="81817984"/>
      </c:scatterChart>
      <c:valAx>
        <c:axId val="817937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03"/>
              <c:y val="0.874388176968078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95712"/>
        <c:crosses val="autoZero"/>
        <c:crossBetween val="midCat"/>
      </c:valAx>
      <c:valAx>
        <c:axId val="817957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93792"/>
        <c:crosses val="autoZero"/>
        <c:crossBetween val="midCat"/>
      </c:valAx>
      <c:valAx>
        <c:axId val="81817984"/>
        <c:scaling>
          <c:orientation val="minMax"/>
        </c:scaling>
        <c:axPos val="r"/>
        <c:numFmt formatCode="0.0" sourceLinked="0"/>
        <c:tickLblPos val="nextTo"/>
        <c:crossAx val="81819520"/>
        <c:crosses val="max"/>
        <c:crossBetween val="midCat"/>
      </c:valAx>
      <c:valAx>
        <c:axId val="81819520"/>
        <c:scaling>
          <c:orientation val="minMax"/>
        </c:scaling>
        <c:delete val="1"/>
        <c:axPos val="b"/>
        <c:numFmt formatCode="General" sourceLinked="1"/>
        <c:tickLblPos val="none"/>
        <c:crossAx val="818179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96 Volts, 650 Amps</a:t>
          </a:r>
        </a:p>
      </cdr:txBody>
    </cdr:sp>
  </cdr:relSizeAnchor>
  <cdr:relSizeAnchor xmlns:cdr="http://schemas.openxmlformats.org/drawingml/2006/chartDrawing">
    <cdr:from>
      <cdr:x>0.94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05775" y="1581150"/>
          <a:ext cx="514350" cy="2247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Volts, 650 Amps</a:t>
          </a:r>
          <a:endParaRPr lang="en-US" sz="2000"/>
        </a:p>
        <a:p xmlns:a="http://schemas.openxmlformats.org/drawingml/2006/main">
          <a:pPr algn="ctr"/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endParaRPr lang="en-US" sz="900">
            <a:solidFill>
              <a:srgbClr val="FF0000"/>
            </a:solidFill>
          </a:endParaRP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6"/>
  <sheetViews>
    <sheetView workbookViewId="0">
      <pane ySplit="2" topLeftCell="A3" activePane="bottomLeft" state="frozen"/>
      <selection pane="bottomLeft" activeCell="A46" sqref="A46:XFD4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93.99</v>
      </c>
      <c r="B3">
        <v>148.5</v>
      </c>
      <c r="C3">
        <v>647.79999999999995</v>
      </c>
      <c r="D3">
        <v>255</v>
      </c>
      <c r="E3">
        <v>94.6</v>
      </c>
      <c r="F3" s="8">
        <f t="shared" ref="F3:F65" si="0">(D3*E3)/9507</f>
        <v>2.5373934995266647</v>
      </c>
      <c r="G3" s="7">
        <f t="shared" ref="G3:G65" si="1">SUM(E3*0.7375)</f>
        <v>69.767499999999998</v>
      </c>
      <c r="H3" s="7">
        <f t="shared" ref="H3:H65" si="2">SUM(D3*G3)/5252</f>
        <v>3.3874166984006089</v>
      </c>
      <c r="I3" s="9"/>
      <c r="J3" s="5"/>
      <c r="L3" s="4"/>
      <c r="M3" s="4"/>
      <c r="N3" s="4"/>
    </row>
    <row r="4" spans="1:14" s="3" customFormat="1" ht="12.75" customHeight="1">
      <c r="A4">
        <v>94.14</v>
      </c>
      <c r="B4">
        <v>146.69999999999999</v>
      </c>
      <c r="C4">
        <v>648</v>
      </c>
      <c r="D4">
        <v>293</v>
      </c>
      <c r="E4">
        <v>94.6</v>
      </c>
      <c r="F4" s="8">
        <f t="shared" si="0"/>
        <v>2.9155148837698537</v>
      </c>
      <c r="G4" s="7">
        <f t="shared" si="1"/>
        <v>69.767499999999998</v>
      </c>
      <c r="H4" s="7">
        <f t="shared" si="2"/>
        <v>3.8922082063975627</v>
      </c>
      <c r="I4" s="9"/>
      <c r="J4" s="5"/>
      <c r="L4" s="4"/>
      <c r="M4" s="4"/>
      <c r="N4" s="4"/>
    </row>
    <row r="5" spans="1:14" s="3" customFormat="1" ht="12.75" customHeight="1">
      <c r="A5">
        <v>93.69</v>
      </c>
      <c r="B5">
        <v>150.9</v>
      </c>
      <c r="C5">
        <v>647.5</v>
      </c>
      <c r="D5">
        <v>462</v>
      </c>
      <c r="E5">
        <v>94.6</v>
      </c>
      <c r="F5" s="8">
        <f t="shared" si="0"/>
        <v>4.5971599873777214</v>
      </c>
      <c r="G5" s="7">
        <f t="shared" si="1"/>
        <v>69.767499999999998</v>
      </c>
      <c r="H5" s="7">
        <f t="shared" si="2"/>
        <v>6.1372020182787512</v>
      </c>
      <c r="I5" s="9"/>
      <c r="J5" s="5"/>
      <c r="L5" s="4"/>
      <c r="M5" s="4"/>
      <c r="N5" s="4"/>
    </row>
    <row r="6" spans="1:14" s="3" customFormat="1" ht="12.75" customHeight="1">
      <c r="A6">
        <v>93.39</v>
      </c>
      <c r="B6">
        <v>170.4</v>
      </c>
      <c r="C6">
        <v>650.6</v>
      </c>
      <c r="D6">
        <v>615</v>
      </c>
      <c r="E6">
        <v>93.4</v>
      </c>
      <c r="F6" s="8">
        <f t="shared" si="0"/>
        <v>6.0419690754181126</v>
      </c>
      <c r="G6" s="7">
        <f t="shared" si="1"/>
        <v>68.882500000000007</v>
      </c>
      <c r="H6" s="7">
        <f t="shared" si="2"/>
        <v>8.0660200875856827</v>
      </c>
      <c r="I6" s="9"/>
      <c r="J6" s="5"/>
      <c r="L6" s="4"/>
      <c r="M6" s="4"/>
      <c r="N6" s="4"/>
    </row>
    <row r="7" spans="1:14">
      <c r="A7">
        <v>93.39</v>
      </c>
      <c r="B7">
        <v>187.7</v>
      </c>
      <c r="C7">
        <v>651.6</v>
      </c>
      <c r="D7">
        <v>737</v>
      </c>
      <c r="E7">
        <v>93.4</v>
      </c>
      <c r="F7" s="8">
        <f t="shared" si="0"/>
        <v>7.2405385505417064</v>
      </c>
      <c r="G7" s="7">
        <f t="shared" si="1"/>
        <v>68.882500000000007</v>
      </c>
      <c r="H7" s="7">
        <f t="shared" si="2"/>
        <v>9.6661086252856059</v>
      </c>
      <c r="J7"/>
      <c r="L7"/>
      <c r="M7"/>
    </row>
    <row r="8" spans="1:14">
      <c r="A8">
        <v>92.79</v>
      </c>
      <c r="B8">
        <v>201.9</v>
      </c>
      <c r="C8">
        <v>647.5</v>
      </c>
      <c r="D8">
        <v>907</v>
      </c>
      <c r="E8">
        <v>93.4</v>
      </c>
      <c r="F8" s="8">
        <f t="shared" si="0"/>
        <v>8.9106763437467134</v>
      </c>
      <c r="G8" s="7">
        <f t="shared" si="1"/>
        <v>68.882500000000007</v>
      </c>
      <c r="H8" s="7">
        <f t="shared" si="2"/>
        <v>11.895740194211729</v>
      </c>
      <c r="J8"/>
      <c r="L8"/>
      <c r="M8"/>
    </row>
    <row r="9" spans="1:14">
      <c r="A9">
        <v>92.79</v>
      </c>
      <c r="B9">
        <v>222.3</v>
      </c>
      <c r="C9">
        <v>645.70000000000005</v>
      </c>
      <c r="D9">
        <v>1049</v>
      </c>
      <c r="E9">
        <v>92.4</v>
      </c>
      <c r="F9" s="8">
        <f t="shared" si="0"/>
        <v>10.19539286841275</v>
      </c>
      <c r="G9" s="7">
        <f t="shared" si="1"/>
        <v>68.14500000000001</v>
      </c>
      <c r="H9" s="7">
        <f t="shared" si="2"/>
        <v>13.610834920030467</v>
      </c>
      <c r="J9"/>
      <c r="L9"/>
      <c r="M9"/>
    </row>
    <row r="10" spans="1:14">
      <c r="A10">
        <v>92.49</v>
      </c>
      <c r="B10">
        <v>238.7</v>
      </c>
      <c r="C10">
        <v>648.4</v>
      </c>
      <c r="D10">
        <v>1177</v>
      </c>
      <c r="E10">
        <v>92.4</v>
      </c>
      <c r="F10" s="8">
        <f t="shared" si="0"/>
        <v>11.439444619753866</v>
      </c>
      <c r="G10" s="7">
        <f t="shared" si="1"/>
        <v>68.14500000000001</v>
      </c>
      <c r="H10" s="7">
        <f t="shared" si="2"/>
        <v>15.271642231530848</v>
      </c>
      <c r="J10"/>
      <c r="L10"/>
      <c r="M10"/>
    </row>
    <row r="11" spans="1:14">
      <c r="A11">
        <v>92.04</v>
      </c>
      <c r="B11">
        <v>253.7</v>
      </c>
      <c r="C11">
        <v>650.70000000000005</v>
      </c>
      <c r="D11">
        <v>1347</v>
      </c>
      <c r="E11">
        <v>92.4</v>
      </c>
      <c r="F11" s="8">
        <f t="shared" si="0"/>
        <v>13.091700852003788</v>
      </c>
      <c r="G11" s="7">
        <f t="shared" si="1"/>
        <v>68.14500000000001</v>
      </c>
      <c r="H11" s="7">
        <f t="shared" si="2"/>
        <v>17.477401942117293</v>
      </c>
      <c r="J11"/>
      <c r="L11"/>
      <c r="M11"/>
    </row>
    <row r="12" spans="1:14">
      <c r="A12">
        <v>92.04</v>
      </c>
      <c r="B12">
        <v>274.3</v>
      </c>
      <c r="C12">
        <v>649.4</v>
      </c>
      <c r="D12">
        <v>1484</v>
      </c>
      <c r="E12">
        <v>92.4</v>
      </c>
      <c r="F12" s="8">
        <f t="shared" si="0"/>
        <v>14.423224992111077</v>
      </c>
      <c r="G12" s="7">
        <f t="shared" si="1"/>
        <v>68.14500000000001</v>
      </c>
      <c r="H12" s="7">
        <f t="shared" si="2"/>
        <v>19.254984767707544</v>
      </c>
      <c r="J12"/>
      <c r="L12"/>
      <c r="M12"/>
    </row>
    <row r="13" spans="1:14">
      <c r="A13">
        <v>91.44</v>
      </c>
      <c r="B13">
        <v>290.2</v>
      </c>
      <c r="C13">
        <v>650.4</v>
      </c>
      <c r="D13">
        <v>1618</v>
      </c>
      <c r="E13">
        <v>92.4</v>
      </c>
      <c r="F13" s="8">
        <f t="shared" si="0"/>
        <v>15.725591669296309</v>
      </c>
      <c r="G13" s="7">
        <f t="shared" si="1"/>
        <v>68.14500000000001</v>
      </c>
      <c r="H13" s="7">
        <f t="shared" si="2"/>
        <v>20.993642421934503</v>
      </c>
      <c r="J13"/>
      <c r="L13"/>
      <c r="M13"/>
    </row>
    <row r="14" spans="1:14">
      <c r="A14">
        <v>91.14</v>
      </c>
      <c r="B14">
        <v>306.39999999999998</v>
      </c>
      <c r="C14">
        <v>647.4</v>
      </c>
      <c r="D14">
        <v>1796</v>
      </c>
      <c r="E14">
        <v>92.4</v>
      </c>
      <c r="F14" s="8">
        <f t="shared" si="0"/>
        <v>17.45560113600505</v>
      </c>
      <c r="G14" s="7">
        <f t="shared" si="1"/>
        <v>68.14500000000001</v>
      </c>
      <c r="H14" s="7">
        <f t="shared" si="2"/>
        <v>23.303202589489722</v>
      </c>
      <c r="J14"/>
      <c r="L14"/>
      <c r="M14"/>
    </row>
    <row r="15" spans="1:14">
      <c r="A15">
        <v>91.14</v>
      </c>
      <c r="B15">
        <v>328.7</v>
      </c>
      <c r="C15">
        <v>650.29999999999995</v>
      </c>
      <c r="D15">
        <v>1939</v>
      </c>
      <c r="E15">
        <v>92.4</v>
      </c>
      <c r="F15" s="8">
        <f t="shared" si="0"/>
        <v>18.845440201956453</v>
      </c>
      <c r="G15" s="7">
        <f t="shared" si="1"/>
        <v>68.14500000000001</v>
      </c>
      <c r="H15" s="7">
        <f t="shared" si="2"/>
        <v>25.158635757806554</v>
      </c>
      <c r="J15"/>
      <c r="L15"/>
      <c r="M15"/>
    </row>
    <row r="16" spans="1:14">
      <c r="A16">
        <v>90.69</v>
      </c>
      <c r="B16">
        <v>345</v>
      </c>
      <c r="C16">
        <v>654.5</v>
      </c>
      <c r="D16">
        <v>2082</v>
      </c>
      <c r="E16">
        <v>92.4</v>
      </c>
      <c r="F16" s="8">
        <f t="shared" si="0"/>
        <v>20.23527926790786</v>
      </c>
      <c r="G16" s="7">
        <f t="shared" si="1"/>
        <v>68.14500000000001</v>
      </c>
      <c r="H16" s="7">
        <f t="shared" si="2"/>
        <v>27.014068926123386</v>
      </c>
      <c r="J16"/>
      <c r="L16"/>
      <c r="M16"/>
    </row>
    <row r="17" spans="1:14">
      <c r="A17">
        <v>90.24</v>
      </c>
      <c r="B17">
        <v>363.6</v>
      </c>
      <c r="C17">
        <v>647.70000000000005</v>
      </c>
      <c r="D17">
        <v>2263</v>
      </c>
      <c r="E17">
        <v>92.4</v>
      </c>
      <c r="F17" s="8">
        <f t="shared" si="0"/>
        <v>21.994446197538657</v>
      </c>
      <c r="G17" s="7">
        <f t="shared" si="1"/>
        <v>68.14500000000001</v>
      </c>
      <c r="H17" s="7">
        <f t="shared" si="2"/>
        <v>29.36255426504189</v>
      </c>
      <c r="J17"/>
      <c r="L17"/>
      <c r="M17"/>
      <c r="N17"/>
    </row>
    <row r="18" spans="1:14" hidden="1">
      <c r="A18">
        <v>90.39</v>
      </c>
      <c r="B18">
        <v>386.4</v>
      </c>
      <c r="C18">
        <v>651.79999999999995</v>
      </c>
      <c r="D18">
        <v>2402</v>
      </c>
      <c r="E18">
        <v>92.4</v>
      </c>
      <c r="F18" s="8">
        <f t="shared" si="0"/>
        <v>23.345408646260651</v>
      </c>
      <c r="G18" s="7">
        <f t="shared" si="1"/>
        <v>68.14500000000001</v>
      </c>
      <c r="H18" s="7">
        <f t="shared" si="2"/>
        <v>31.166087204874341</v>
      </c>
      <c r="J18"/>
      <c r="L18"/>
      <c r="M18"/>
      <c r="N18"/>
    </row>
    <row r="19" spans="1:14">
      <c r="A19">
        <v>89.48</v>
      </c>
      <c r="B19">
        <v>402.7</v>
      </c>
      <c r="C19">
        <v>649.20000000000005</v>
      </c>
      <c r="D19">
        <v>2549</v>
      </c>
      <c r="E19">
        <v>92.4</v>
      </c>
      <c r="F19" s="8">
        <f t="shared" si="0"/>
        <v>24.774124329441463</v>
      </c>
      <c r="G19" s="7">
        <f t="shared" si="1"/>
        <v>68.14500000000001</v>
      </c>
      <c r="H19" s="7">
        <f t="shared" si="2"/>
        <v>33.073420601675558</v>
      </c>
      <c r="J19"/>
      <c r="L19"/>
      <c r="M19"/>
      <c r="N19"/>
    </row>
    <row r="20" spans="1:14" hidden="1">
      <c r="A20">
        <v>88.88</v>
      </c>
      <c r="B20">
        <v>423.1</v>
      </c>
      <c r="C20">
        <v>655.1</v>
      </c>
      <c r="D20">
        <v>2739</v>
      </c>
      <c r="E20">
        <v>91.2</v>
      </c>
      <c r="F20" s="8">
        <f t="shared" si="0"/>
        <v>26.275039444619754</v>
      </c>
      <c r="G20" s="7">
        <f t="shared" si="1"/>
        <v>67.260000000000005</v>
      </c>
      <c r="H20" s="7">
        <f t="shared" si="2"/>
        <v>35.077140137090637</v>
      </c>
      <c r="J20"/>
      <c r="L20"/>
      <c r="M20"/>
      <c r="N20"/>
    </row>
    <row r="21" spans="1:14">
      <c r="A21">
        <v>89.33</v>
      </c>
      <c r="B21">
        <v>450.9</v>
      </c>
      <c r="C21">
        <v>647.70000000000005</v>
      </c>
      <c r="D21">
        <v>2876</v>
      </c>
      <c r="E21">
        <v>92.4</v>
      </c>
      <c r="F21" s="8">
        <f t="shared" si="0"/>
        <v>27.952287787945728</v>
      </c>
      <c r="G21" s="7">
        <f t="shared" si="1"/>
        <v>68.14500000000001</v>
      </c>
      <c r="H21" s="7">
        <f t="shared" si="2"/>
        <v>37.316264280274183</v>
      </c>
      <c r="J21"/>
      <c r="L21"/>
      <c r="M21"/>
      <c r="N21"/>
    </row>
    <row r="22" spans="1:14" hidden="1">
      <c r="A22">
        <v>88.28</v>
      </c>
      <c r="B22">
        <v>463.9</v>
      </c>
      <c r="C22">
        <v>646.20000000000005</v>
      </c>
      <c r="D22">
        <v>3022</v>
      </c>
      <c r="E22">
        <v>92.4</v>
      </c>
      <c r="F22" s="8">
        <f t="shared" si="0"/>
        <v>29.371284316819185</v>
      </c>
      <c r="G22" s="7">
        <f t="shared" si="1"/>
        <v>68.14500000000001</v>
      </c>
      <c r="H22" s="7">
        <f t="shared" si="2"/>
        <v>39.210622619954307</v>
      </c>
      <c r="J22"/>
      <c r="L22"/>
      <c r="M22"/>
      <c r="N22"/>
    </row>
    <row r="23" spans="1:14">
      <c r="A23">
        <v>87.68</v>
      </c>
      <c r="B23">
        <v>486.5</v>
      </c>
      <c r="C23">
        <v>649.29999999999995</v>
      </c>
      <c r="D23">
        <v>3216</v>
      </c>
      <c r="E23">
        <v>92.4</v>
      </c>
      <c r="F23" s="8">
        <f t="shared" si="0"/>
        <v>31.256800252445569</v>
      </c>
      <c r="G23" s="7">
        <f t="shared" si="1"/>
        <v>68.14500000000001</v>
      </c>
      <c r="H23" s="7">
        <f t="shared" si="2"/>
        <v>41.727783701447073</v>
      </c>
      <c r="J23"/>
      <c r="L23"/>
      <c r="M23"/>
      <c r="N23"/>
    </row>
    <row r="24" spans="1:14" hidden="1">
      <c r="A24">
        <v>88.73</v>
      </c>
      <c r="B24">
        <v>513</v>
      </c>
      <c r="C24">
        <v>650</v>
      </c>
      <c r="D24">
        <v>3346</v>
      </c>
      <c r="E24">
        <v>92.4</v>
      </c>
      <c r="F24" s="8">
        <f t="shared" si="0"/>
        <v>32.520290312401393</v>
      </c>
      <c r="G24" s="7">
        <f t="shared" si="1"/>
        <v>68.14500000000001</v>
      </c>
      <c r="H24" s="7">
        <f t="shared" si="2"/>
        <v>43.414541127189651</v>
      </c>
      <c r="J24"/>
      <c r="L24"/>
      <c r="M24"/>
      <c r="N24"/>
    </row>
    <row r="25" spans="1:14" hidden="1">
      <c r="A25">
        <v>86.93</v>
      </c>
      <c r="B25">
        <v>523.20000000000005</v>
      </c>
      <c r="C25">
        <v>655.4</v>
      </c>
      <c r="D25">
        <v>3493</v>
      </c>
      <c r="E25">
        <v>92.4</v>
      </c>
      <c r="F25" s="8">
        <f t="shared" si="0"/>
        <v>33.949005995582205</v>
      </c>
      <c r="G25" s="7">
        <f t="shared" si="1"/>
        <v>68.14500000000001</v>
      </c>
      <c r="H25" s="7">
        <f t="shared" si="2"/>
        <v>45.321874523990871</v>
      </c>
      <c r="J25"/>
      <c r="L25"/>
      <c r="M25"/>
      <c r="N25"/>
    </row>
    <row r="26" spans="1:14">
      <c r="A26">
        <v>86.78</v>
      </c>
      <c r="B26">
        <v>549.1</v>
      </c>
      <c r="C26">
        <v>651.6</v>
      </c>
      <c r="D26">
        <v>3700</v>
      </c>
      <c r="E26">
        <v>91.2</v>
      </c>
      <c r="F26" s="8">
        <f t="shared" si="0"/>
        <v>35.493846639318399</v>
      </c>
      <c r="G26" s="7">
        <f t="shared" si="1"/>
        <v>67.260000000000005</v>
      </c>
      <c r="H26" s="7">
        <f t="shared" si="2"/>
        <v>47.384234577303893</v>
      </c>
      <c r="J26"/>
      <c r="L26"/>
      <c r="M26"/>
      <c r="N26"/>
    </row>
    <row r="27" spans="1:14">
      <c r="A27">
        <v>88.28</v>
      </c>
      <c r="B27">
        <v>579.29999999999995</v>
      </c>
      <c r="C27">
        <v>650.20000000000005</v>
      </c>
      <c r="D27">
        <v>3823</v>
      </c>
      <c r="E27">
        <v>91.2</v>
      </c>
      <c r="F27" s="8">
        <f t="shared" si="0"/>
        <v>36.673777216787634</v>
      </c>
      <c r="G27" s="7">
        <f t="shared" si="1"/>
        <v>67.260000000000005</v>
      </c>
      <c r="H27" s="7">
        <f t="shared" si="2"/>
        <v>48.959440213252094</v>
      </c>
      <c r="J27"/>
      <c r="L27"/>
      <c r="M27"/>
      <c r="N27"/>
    </row>
    <row r="28" spans="1:14" ht="12" hidden="1" customHeight="1">
      <c r="A28">
        <v>85.88</v>
      </c>
      <c r="B28">
        <v>584.5</v>
      </c>
      <c r="C28">
        <v>657.2</v>
      </c>
      <c r="D28">
        <v>3966</v>
      </c>
      <c r="E28">
        <v>92.4</v>
      </c>
      <c r="F28" s="8">
        <f t="shared" si="0"/>
        <v>38.546165982959927</v>
      </c>
      <c r="G28" s="7">
        <f t="shared" si="1"/>
        <v>68.14500000000001</v>
      </c>
      <c r="H28" s="7">
        <f t="shared" si="2"/>
        <v>51.459076542269621</v>
      </c>
      <c r="J28"/>
      <c r="L28"/>
      <c r="M28"/>
      <c r="N28"/>
    </row>
    <row r="29" spans="1:14" hidden="1">
      <c r="A29">
        <v>84.68</v>
      </c>
      <c r="B29">
        <v>614.5</v>
      </c>
      <c r="C29">
        <v>642.79999999999995</v>
      </c>
      <c r="D29">
        <v>4188</v>
      </c>
      <c r="E29">
        <v>91.2</v>
      </c>
      <c r="F29" s="8">
        <f t="shared" si="0"/>
        <v>40.17519722309877</v>
      </c>
      <c r="G29" s="7">
        <f t="shared" si="1"/>
        <v>67.260000000000005</v>
      </c>
      <c r="H29" s="7">
        <f t="shared" si="2"/>
        <v>53.633830921553695</v>
      </c>
      <c r="J29"/>
      <c r="L29"/>
      <c r="M29"/>
      <c r="N29"/>
    </row>
    <row r="30" spans="1:14">
      <c r="A30">
        <v>87.83</v>
      </c>
      <c r="B30">
        <v>651.9</v>
      </c>
      <c r="C30">
        <v>646.1</v>
      </c>
      <c r="D30">
        <v>4302</v>
      </c>
      <c r="E30">
        <v>91.2</v>
      </c>
      <c r="F30" s="8">
        <f t="shared" si="0"/>
        <v>41.268791416850746</v>
      </c>
      <c r="G30" s="7">
        <f t="shared" si="1"/>
        <v>67.260000000000005</v>
      </c>
      <c r="H30" s="7">
        <f t="shared" si="2"/>
        <v>55.09377760853009</v>
      </c>
      <c r="J30"/>
      <c r="L30"/>
      <c r="M30"/>
      <c r="N30"/>
    </row>
    <row r="31" spans="1:14" hidden="1">
      <c r="A31">
        <v>84.83</v>
      </c>
      <c r="B31">
        <v>645.5</v>
      </c>
      <c r="C31">
        <v>651.5</v>
      </c>
      <c r="D31">
        <v>4424</v>
      </c>
      <c r="E31">
        <v>92.4</v>
      </c>
      <c r="F31" s="8">
        <f t="shared" si="0"/>
        <v>42.997538655727361</v>
      </c>
      <c r="G31" s="7">
        <f t="shared" si="1"/>
        <v>68.14500000000001</v>
      </c>
      <c r="H31" s="7">
        <f t="shared" si="2"/>
        <v>57.401652703731919</v>
      </c>
      <c r="J31"/>
      <c r="L31"/>
      <c r="M31"/>
      <c r="N31"/>
    </row>
    <row r="32" spans="1:14">
      <c r="A32">
        <v>84.83</v>
      </c>
      <c r="B32">
        <v>674.7</v>
      </c>
      <c r="C32">
        <v>645.1</v>
      </c>
      <c r="D32">
        <v>4647</v>
      </c>
      <c r="E32">
        <v>91.2</v>
      </c>
      <c r="F32" s="8">
        <f t="shared" si="0"/>
        <v>44.578352792679084</v>
      </c>
      <c r="G32" s="7">
        <f t="shared" si="1"/>
        <v>67.260000000000005</v>
      </c>
      <c r="H32" s="7">
        <f t="shared" si="2"/>
        <v>59.51203731911653</v>
      </c>
      <c r="J32"/>
      <c r="L32"/>
      <c r="M32"/>
      <c r="N32"/>
    </row>
    <row r="33" spans="1:14" hidden="1">
      <c r="A33">
        <v>86.78</v>
      </c>
      <c r="B33">
        <v>659</v>
      </c>
      <c r="C33">
        <v>631.9</v>
      </c>
      <c r="D33">
        <v>4776</v>
      </c>
      <c r="E33">
        <v>87.8</v>
      </c>
      <c r="F33" s="8">
        <f t="shared" si="0"/>
        <v>44.107794256863365</v>
      </c>
      <c r="G33" s="7">
        <f t="shared" si="1"/>
        <v>64.752499999999998</v>
      </c>
      <c r="H33" s="7">
        <f t="shared" si="2"/>
        <v>58.88384234577304</v>
      </c>
      <c r="J33"/>
      <c r="L33"/>
      <c r="M33"/>
      <c r="N33"/>
    </row>
    <row r="34" spans="1:14" hidden="1">
      <c r="A34">
        <v>85.58</v>
      </c>
      <c r="B34">
        <v>669</v>
      </c>
      <c r="C34">
        <v>631.70000000000005</v>
      </c>
      <c r="D34">
        <v>4873</v>
      </c>
      <c r="E34">
        <v>84.4</v>
      </c>
      <c r="F34" s="8">
        <f t="shared" si="0"/>
        <v>43.260881455769436</v>
      </c>
      <c r="G34" s="7">
        <f t="shared" si="1"/>
        <v>62.245000000000005</v>
      </c>
      <c r="H34" s="7">
        <f t="shared" si="2"/>
        <v>57.753214965727345</v>
      </c>
      <c r="J34"/>
      <c r="L34"/>
      <c r="M34"/>
      <c r="N34"/>
    </row>
    <row r="35" spans="1:14" hidden="1">
      <c r="A35">
        <v>85.13</v>
      </c>
      <c r="B35">
        <v>657.1</v>
      </c>
      <c r="C35">
        <v>618.6</v>
      </c>
      <c r="D35">
        <v>5066</v>
      </c>
      <c r="E35">
        <v>83.2</v>
      </c>
      <c r="F35" s="8">
        <f t="shared" si="0"/>
        <v>44.334826969601345</v>
      </c>
      <c r="G35" s="7">
        <f t="shared" si="1"/>
        <v>61.360000000000007</v>
      </c>
      <c r="H35" s="7">
        <f t="shared" si="2"/>
        <v>59.186930693069307</v>
      </c>
      <c r="J35"/>
      <c r="L35"/>
      <c r="M35"/>
      <c r="N35"/>
    </row>
    <row r="36" spans="1:14">
      <c r="A36">
        <v>86.33</v>
      </c>
      <c r="B36">
        <v>629.6</v>
      </c>
      <c r="C36">
        <v>597.5</v>
      </c>
      <c r="D36">
        <v>5256</v>
      </c>
      <c r="E36">
        <v>77.599999999999994</v>
      </c>
      <c r="F36" s="8">
        <f t="shared" si="0"/>
        <v>42.901609340485955</v>
      </c>
      <c r="G36" s="7">
        <f t="shared" si="1"/>
        <v>57.23</v>
      </c>
      <c r="H36" s="7">
        <f t="shared" si="2"/>
        <v>57.273587204874332</v>
      </c>
      <c r="J36"/>
      <c r="L36"/>
      <c r="M36"/>
      <c r="N36"/>
    </row>
    <row r="37" spans="1:14" hidden="1">
      <c r="A37">
        <v>86.93</v>
      </c>
      <c r="B37">
        <v>618</v>
      </c>
      <c r="C37">
        <v>585.4</v>
      </c>
      <c r="D37">
        <v>5347</v>
      </c>
      <c r="E37">
        <v>72</v>
      </c>
      <c r="F37" s="8">
        <f t="shared" si="0"/>
        <v>40.494793310192492</v>
      </c>
      <c r="G37" s="7">
        <f t="shared" si="1"/>
        <v>53.1</v>
      </c>
      <c r="H37" s="7">
        <f t="shared" si="2"/>
        <v>54.060491241431841</v>
      </c>
      <c r="J37"/>
      <c r="L37"/>
      <c r="M37"/>
      <c r="N37"/>
    </row>
    <row r="38" spans="1:14">
      <c r="A38">
        <v>85.88</v>
      </c>
      <c r="B38">
        <v>618.20000000000005</v>
      </c>
      <c r="C38">
        <v>570.29999999999995</v>
      </c>
      <c r="D38">
        <v>5491</v>
      </c>
      <c r="E38">
        <v>72</v>
      </c>
      <c r="F38" s="8">
        <f t="shared" si="0"/>
        <v>41.585358157147368</v>
      </c>
      <c r="G38" s="7">
        <f t="shared" si="1"/>
        <v>53.1</v>
      </c>
      <c r="H38" s="7">
        <f t="shared" si="2"/>
        <v>55.516393754760095</v>
      </c>
      <c r="J38"/>
      <c r="L38"/>
      <c r="M38"/>
      <c r="N38"/>
    </row>
    <row r="39" spans="1:14">
      <c r="A39">
        <v>85.88</v>
      </c>
      <c r="B39">
        <v>593.20000000000005</v>
      </c>
      <c r="C39">
        <v>546.79999999999995</v>
      </c>
      <c r="D39">
        <v>5704</v>
      </c>
      <c r="E39">
        <v>67.400000000000006</v>
      </c>
      <c r="F39" s="8">
        <f t="shared" si="0"/>
        <v>40.43858209740192</v>
      </c>
      <c r="G39" s="7">
        <f t="shared" si="1"/>
        <v>49.70750000000001</v>
      </c>
      <c r="H39" s="7">
        <f t="shared" si="2"/>
        <v>53.985449352627583</v>
      </c>
      <c r="J39"/>
      <c r="L39"/>
      <c r="M39"/>
      <c r="N39"/>
    </row>
    <row r="40" spans="1:14">
      <c r="A40">
        <v>87.68</v>
      </c>
      <c r="B40">
        <v>565.70000000000005</v>
      </c>
      <c r="C40">
        <v>539.79999999999995</v>
      </c>
      <c r="D40">
        <v>5893</v>
      </c>
      <c r="E40">
        <v>62.8</v>
      </c>
      <c r="F40" s="8">
        <f t="shared" si="0"/>
        <v>38.927148416955923</v>
      </c>
      <c r="G40" s="7">
        <f t="shared" si="1"/>
        <v>46.314999999999998</v>
      </c>
      <c r="H40" s="7">
        <f t="shared" si="2"/>
        <v>51.96768754760091</v>
      </c>
      <c r="J40"/>
      <c r="L40"/>
      <c r="M40"/>
      <c r="N40"/>
    </row>
    <row r="41" spans="1:14" hidden="1">
      <c r="A41">
        <v>88.43</v>
      </c>
      <c r="B41">
        <v>555</v>
      </c>
      <c r="C41">
        <v>537.6</v>
      </c>
      <c r="D41">
        <v>5986</v>
      </c>
      <c r="E41">
        <v>59.4</v>
      </c>
      <c r="F41" s="8">
        <f t="shared" si="0"/>
        <v>37.400694225307667</v>
      </c>
      <c r="G41" s="7">
        <f t="shared" si="1"/>
        <v>43.807500000000005</v>
      </c>
      <c r="H41" s="7">
        <f t="shared" si="2"/>
        <v>49.929873381568925</v>
      </c>
      <c r="J41"/>
      <c r="L41"/>
      <c r="M41"/>
      <c r="N41"/>
    </row>
    <row r="42" spans="1:14">
      <c r="A42">
        <v>87.23</v>
      </c>
      <c r="B42">
        <v>553.70000000000005</v>
      </c>
      <c r="C42">
        <v>515.6</v>
      </c>
      <c r="D42">
        <v>6135</v>
      </c>
      <c r="E42">
        <v>58.4</v>
      </c>
      <c r="F42" s="8">
        <f t="shared" si="0"/>
        <v>37.686336383717261</v>
      </c>
      <c r="G42" s="7">
        <f t="shared" si="1"/>
        <v>43.07</v>
      </c>
      <c r="H42" s="7">
        <f t="shared" si="2"/>
        <v>50.311205255140898</v>
      </c>
      <c r="J42"/>
      <c r="L42"/>
      <c r="M42"/>
      <c r="N42"/>
    </row>
    <row r="43" spans="1:14" hidden="1">
      <c r="A43">
        <v>87.38</v>
      </c>
      <c r="B43">
        <v>528.79999999999995</v>
      </c>
      <c r="C43">
        <v>493.4</v>
      </c>
      <c r="D43">
        <v>6330</v>
      </c>
      <c r="E43">
        <v>56</v>
      </c>
      <c r="F43" s="8">
        <f t="shared" si="0"/>
        <v>37.286210160934047</v>
      </c>
      <c r="G43" s="7">
        <f t="shared" si="1"/>
        <v>41.300000000000004</v>
      </c>
      <c r="H43" s="7">
        <f t="shared" si="2"/>
        <v>49.777037319116531</v>
      </c>
      <c r="J43"/>
      <c r="L43"/>
      <c r="M43"/>
      <c r="N43"/>
    </row>
    <row r="44" spans="1:14">
      <c r="A44">
        <v>86.63</v>
      </c>
      <c r="B44">
        <v>502.1</v>
      </c>
      <c r="C44">
        <v>473.5</v>
      </c>
      <c r="D44">
        <v>6515</v>
      </c>
      <c r="E44">
        <v>51.6</v>
      </c>
      <c r="F44" s="8">
        <f t="shared" si="0"/>
        <v>35.360681603029349</v>
      </c>
      <c r="G44" s="7">
        <f t="shared" si="1"/>
        <v>38.055000000000007</v>
      </c>
      <c r="H44" s="7">
        <f t="shared" si="2"/>
        <v>47.206459444021334</v>
      </c>
      <c r="J44"/>
      <c r="L44"/>
      <c r="M44"/>
      <c r="N44"/>
    </row>
    <row r="45" spans="1:14" hidden="1">
      <c r="A45">
        <v>89.48</v>
      </c>
      <c r="B45">
        <v>487.5</v>
      </c>
      <c r="C45">
        <v>472.6</v>
      </c>
      <c r="D45">
        <v>6684</v>
      </c>
      <c r="E45">
        <v>48.2</v>
      </c>
      <c r="F45" s="8">
        <f t="shared" si="0"/>
        <v>33.887535500157782</v>
      </c>
      <c r="G45" s="7">
        <f t="shared" si="1"/>
        <v>35.547500000000007</v>
      </c>
      <c r="H45" s="7">
        <f t="shared" si="2"/>
        <v>45.239811500380817</v>
      </c>
      <c r="J45"/>
      <c r="L45"/>
      <c r="M45"/>
      <c r="N45"/>
    </row>
    <row r="46" spans="1:14" hidden="1">
      <c r="A46">
        <v>88.13</v>
      </c>
      <c r="B46">
        <v>490.2</v>
      </c>
      <c r="C46">
        <v>459.6</v>
      </c>
      <c r="D46">
        <v>6788</v>
      </c>
      <c r="E46">
        <v>47</v>
      </c>
      <c r="F46" s="8">
        <f t="shared" si="0"/>
        <v>33.558009887451348</v>
      </c>
      <c r="G46" s="7">
        <f t="shared" si="1"/>
        <v>34.662500000000001</v>
      </c>
      <c r="H46" s="7">
        <f t="shared" si="2"/>
        <v>44.799895277989343</v>
      </c>
      <c r="J46"/>
      <c r="L46"/>
      <c r="M46"/>
      <c r="N46"/>
    </row>
    <row r="47" spans="1:14" hidden="1">
      <c r="A47">
        <v>88.58</v>
      </c>
      <c r="B47">
        <v>477</v>
      </c>
      <c r="C47">
        <v>444.2</v>
      </c>
      <c r="D47">
        <v>6928</v>
      </c>
      <c r="E47">
        <v>45.8</v>
      </c>
      <c r="F47" s="8">
        <f t="shared" si="0"/>
        <v>33.375660039970548</v>
      </c>
      <c r="G47" s="7">
        <f t="shared" si="1"/>
        <v>33.777500000000003</v>
      </c>
      <c r="H47" s="7">
        <f t="shared" si="2"/>
        <v>44.556458492003053</v>
      </c>
      <c r="J47"/>
      <c r="L47"/>
      <c r="M47"/>
      <c r="N47"/>
    </row>
    <row r="48" spans="1:14">
      <c r="A48">
        <v>87.68</v>
      </c>
      <c r="B48">
        <v>471.3</v>
      </c>
      <c r="C48">
        <v>434.3</v>
      </c>
      <c r="D48">
        <v>7098</v>
      </c>
      <c r="E48">
        <v>43.6</v>
      </c>
      <c r="F48" s="8">
        <f t="shared" si="0"/>
        <v>32.552098453770903</v>
      </c>
      <c r="G48" s="7">
        <f t="shared" si="1"/>
        <v>32.155000000000001</v>
      </c>
      <c r="H48" s="7">
        <f t="shared" si="2"/>
        <v>43.457004950495048</v>
      </c>
      <c r="J48"/>
      <c r="L48"/>
      <c r="M48"/>
      <c r="N48"/>
    </row>
    <row r="49" spans="1:14" hidden="1">
      <c r="A49">
        <v>86.78</v>
      </c>
      <c r="B49">
        <v>451</v>
      </c>
      <c r="C49">
        <v>419.1</v>
      </c>
      <c r="D49">
        <v>7283</v>
      </c>
      <c r="E49">
        <v>40.200000000000003</v>
      </c>
      <c r="F49" s="8">
        <f t="shared" si="0"/>
        <v>30.795897759545603</v>
      </c>
      <c r="G49" s="7">
        <f t="shared" si="1"/>
        <v>29.647500000000004</v>
      </c>
      <c r="H49" s="7">
        <f t="shared" si="2"/>
        <v>41.112479531607008</v>
      </c>
      <c r="J49"/>
      <c r="L49"/>
      <c r="M49"/>
      <c r="N49"/>
    </row>
    <row r="50" spans="1:14" hidden="1">
      <c r="A50">
        <v>86.93</v>
      </c>
      <c r="B50">
        <v>434</v>
      </c>
      <c r="C50">
        <v>413.6</v>
      </c>
      <c r="D50">
        <v>7499</v>
      </c>
      <c r="E50">
        <v>38</v>
      </c>
      <c r="F50" s="8">
        <f t="shared" si="0"/>
        <v>29.973913958136109</v>
      </c>
      <c r="G50" s="7">
        <f t="shared" si="1"/>
        <v>28.025000000000002</v>
      </c>
      <c r="H50" s="7">
        <f t="shared" si="2"/>
        <v>40.015132330540744</v>
      </c>
      <c r="J50"/>
      <c r="L50"/>
      <c r="M50"/>
      <c r="N50"/>
    </row>
    <row r="51" spans="1:14">
      <c r="A51">
        <v>88.58</v>
      </c>
      <c r="B51">
        <v>422.8</v>
      </c>
      <c r="C51">
        <v>408.4</v>
      </c>
      <c r="D51">
        <v>7682</v>
      </c>
      <c r="E51">
        <v>35.6</v>
      </c>
      <c r="F51" s="8">
        <f t="shared" si="0"/>
        <v>28.766088145576944</v>
      </c>
      <c r="G51" s="7">
        <f t="shared" si="1"/>
        <v>26.255000000000003</v>
      </c>
      <c r="H51" s="7">
        <f t="shared" si="2"/>
        <v>38.402686595582644</v>
      </c>
      <c r="J51"/>
      <c r="L51"/>
      <c r="M51"/>
      <c r="N51"/>
    </row>
    <row r="52" spans="1:14">
      <c r="A52">
        <v>87.83</v>
      </c>
      <c r="B52">
        <v>418.2</v>
      </c>
      <c r="C52">
        <v>410.7</v>
      </c>
      <c r="D52">
        <v>7789</v>
      </c>
      <c r="E52">
        <v>34.6</v>
      </c>
      <c r="F52" s="8">
        <f t="shared" si="0"/>
        <v>28.34747028505312</v>
      </c>
      <c r="G52" s="7">
        <f t="shared" si="1"/>
        <v>25.517500000000002</v>
      </c>
      <c r="H52" s="7">
        <f t="shared" si="2"/>
        <v>37.843832349581113</v>
      </c>
      <c r="J52"/>
      <c r="L52"/>
      <c r="M52"/>
      <c r="N52"/>
    </row>
    <row r="53" spans="1:14" hidden="1">
      <c r="A53">
        <v>89.63</v>
      </c>
      <c r="B53">
        <v>415.7</v>
      </c>
      <c r="C53">
        <v>390.3</v>
      </c>
      <c r="D53">
        <v>7912</v>
      </c>
      <c r="E53">
        <v>34.6</v>
      </c>
      <c r="F53" s="8">
        <f t="shared" si="0"/>
        <v>28.79511938571579</v>
      </c>
      <c r="G53" s="7">
        <f t="shared" si="1"/>
        <v>25.517500000000002</v>
      </c>
      <c r="H53" s="7">
        <f t="shared" si="2"/>
        <v>38.441443259710589</v>
      </c>
      <c r="J53"/>
      <c r="L53"/>
      <c r="M53"/>
      <c r="N53"/>
    </row>
    <row r="54" spans="1:14">
      <c r="A54">
        <v>100.3</v>
      </c>
      <c r="B54">
        <v>409.2</v>
      </c>
      <c r="C54">
        <v>218.6</v>
      </c>
      <c r="D54">
        <v>8008</v>
      </c>
      <c r="E54">
        <v>32.200000000000003</v>
      </c>
      <c r="F54" s="8">
        <f t="shared" si="0"/>
        <v>27.122919953718316</v>
      </c>
      <c r="G54" s="7">
        <f t="shared" si="1"/>
        <v>23.747500000000002</v>
      </c>
      <c r="H54" s="7">
        <f t="shared" si="2"/>
        <v>36.209059405940593</v>
      </c>
      <c r="J54"/>
      <c r="L54"/>
      <c r="M54"/>
      <c r="N54"/>
    </row>
    <row r="55" spans="1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1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1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1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1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1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1:14"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J61"/>
      <c r="L61"/>
      <c r="M61"/>
      <c r="N61"/>
    </row>
    <row r="62" spans="1:14"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J62"/>
      <c r="L62"/>
      <c r="M62"/>
      <c r="N62"/>
    </row>
    <row r="63" spans="1:14"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J63"/>
      <c r="L63"/>
      <c r="M63"/>
      <c r="N63"/>
    </row>
    <row r="64" spans="1:14"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J64"/>
      <c r="L64"/>
      <c r="M64"/>
      <c r="N64"/>
    </row>
    <row r="65" spans="3:14">
      <c r="C65"/>
      <c r="D65"/>
      <c r="E65"/>
      <c r="F65" s="8">
        <f t="shared" si="0"/>
        <v>0</v>
      </c>
      <c r="G65" s="7">
        <f t="shared" si="1"/>
        <v>0</v>
      </c>
      <c r="H65" s="7">
        <f t="shared" si="2"/>
        <v>0</v>
      </c>
      <c r="J65"/>
      <c r="L65"/>
      <c r="M65"/>
      <c r="N65"/>
    </row>
    <row r="66" spans="3:14">
      <c r="C66"/>
      <c r="D66"/>
      <c r="E66"/>
      <c r="F66" s="8">
        <f t="shared" ref="F66:F129" si="3">(D66*E66)/9507</f>
        <v>0</v>
      </c>
      <c r="G66" s="7">
        <f t="shared" ref="G66:G129" si="4">SUM(E66*0.7375)</f>
        <v>0</v>
      </c>
      <c r="H66" s="7">
        <f t="shared" ref="H66:H129" si="5">SUM(D66*G66)/5252</f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J125"/>
      <c r="L125"/>
      <c r="M125"/>
      <c r="N125"/>
    </row>
    <row r="126" spans="3:14"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J126"/>
      <c r="L126"/>
      <c r="M126"/>
      <c r="N126"/>
    </row>
    <row r="127" spans="3:14">
      <c r="C127"/>
      <c r="D127"/>
      <c r="E127"/>
      <c r="F127" s="8">
        <f t="shared" si="3"/>
        <v>0</v>
      </c>
      <c r="G127" s="7">
        <f t="shared" si="4"/>
        <v>0</v>
      </c>
      <c r="H127" s="7">
        <f t="shared" si="5"/>
        <v>0</v>
      </c>
      <c r="J127"/>
      <c r="L127"/>
      <c r="M127"/>
      <c r="N127"/>
    </row>
    <row r="128" spans="3:14">
      <c r="C128"/>
      <c r="D128"/>
      <c r="E128"/>
      <c r="F128" s="8">
        <f t="shared" si="3"/>
        <v>0</v>
      </c>
      <c r="G128" s="7">
        <f t="shared" si="4"/>
        <v>0</v>
      </c>
      <c r="H128" s="7">
        <f t="shared" si="5"/>
        <v>0</v>
      </c>
      <c r="J128"/>
      <c r="L128"/>
      <c r="M128"/>
      <c r="N128"/>
    </row>
    <row r="129" spans="3:14">
      <c r="C129"/>
      <c r="D129"/>
      <c r="E129"/>
      <c r="F129" s="8">
        <f t="shared" si="3"/>
        <v>0</v>
      </c>
      <c r="G129" s="7">
        <f t="shared" si="4"/>
        <v>0</v>
      </c>
      <c r="H129" s="7">
        <f t="shared" si="5"/>
        <v>0</v>
      </c>
      <c r="J129"/>
      <c r="L129"/>
      <c r="M129"/>
      <c r="N129"/>
    </row>
    <row r="130" spans="3:14">
      <c r="C130"/>
      <c r="D130"/>
      <c r="E130"/>
      <c r="F130" s="8">
        <f t="shared" ref="F130:F193" si="6">(D130*E130)/9507</f>
        <v>0</v>
      </c>
      <c r="G130" s="7">
        <f t="shared" ref="G130:G193" si="7">SUM(E130*0.7375)</f>
        <v>0</v>
      </c>
      <c r="H130" s="7">
        <f t="shared" ref="H130:H193" si="8">SUM(D130*G130)/5252</f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  <c r="N189"/>
    </row>
    <row r="190" spans="3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  <c r="N190"/>
    </row>
    <row r="191" spans="3:14">
      <c r="C191"/>
      <c r="D191"/>
      <c r="E191"/>
      <c r="F191" s="8">
        <f t="shared" si="6"/>
        <v>0</v>
      </c>
      <c r="G191" s="7">
        <f t="shared" si="7"/>
        <v>0</v>
      </c>
      <c r="H191" s="7">
        <f t="shared" si="8"/>
        <v>0</v>
      </c>
      <c r="J191"/>
      <c r="L191"/>
      <c r="M191"/>
      <c r="N191"/>
    </row>
    <row r="192" spans="3:14">
      <c r="C192"/>
      <c r="D192"/>
      <c r="E192"/>
      <c r="F192" s="8">
        <f t="shared" si="6"/>
        <v>0</v>
      </c>
      <c r="G192" s="7">
        <f t="shared" si="7"/>
        <v>0</v>
      </c>
      <c r="H192" s="7">
        <f t="shared" si="8"/>
        <v>0</v>
      </c>
      <c r="J192"/>
      <c r="L192"/>
      <c r="M192"/>
      <c r="N192"/>
    </row>
    <row r="193" spans="3:14">
      <c r="C193"/>
      <c r="D193"/>
      <c r="E193"/>
      <c r="F193" s="8">
        <f t="shared" si="6"/>
        <v>0</v>
      </c>
      <c r="G193" s="7">
        <f t="shared" si="7"/>
        <v>0</v>
      </c>
      <c r="H193" s="7">
        <f t="shared" si="8"/>
        <v>0</v>
      </c>
      <c r="J193"/>
      <c r="L193"/>
      <c r="M193"/>
      <c r="N193"/>
    </row>
    <row r="194" spans="3:14">
      <c r="C194"/>
      <c r="D194"/>
      <c r="E194"/>
      <c r="F194" s="8">
        <f t="shared" ref="F194:F257" si="9">(D194*E194)/9507</f>
        <v>0</v>
      </c>
      <c r="G194" s="7">
        <f t="shared" ref="G194:G257" si="10">SUM(E194*0.7375)</f>
        <v>0</v>
      </c>
      <c r="H194" s="7">
        <f t="shared" ref="H194:H257" si="11">SUM(D194*G194)/5252</f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si="9"/>
        <v>0</v>
      </c>
      <c r="G253" s="7">
        <f t="shared" si="10"/>
        <v>0</v>
      </c>
      <c r="H253" s="7">
        <f t="shared" si="11"/>
        <v>0</v>
      </c>
      <c r="J253"/>
      <c r="L253"/>
      <c r="M253"/>
      <c r="N253"/>
    </row>
    <row r="254" spans="3:14">
      <c r="C254"/>
      <c r="D254"/>
      <c r="E254"/>
      <c r="F254" s="8">
        <f t="shared" si="9"/>
        <v>0</v>
      </c>
      <c r="G254" s="7">
        <f t="shared" si="10"/>
        <v>0</v>
      </c>
      <c r="H254" s="7">
        <f t="shared" si="11"/>
        <v>0</v>
      </c>
      <c r="J254"/>
      <c r="L254"/>
      <c r="M254"/>
      <c r="N254"/>
    </row>
    <row r="255" spans="3:14">
      <c r="C255"/>
      <c r="D255"/>
      <c r="E255"/>
      <c r="F255" s="8">
        <f t="shared" si="9"/>
        <v>0</v>
      </c>
      <c r="G255" s="7">
        <f t="shared" si="10"/>
        <v>0</v>
      </c>
      <c r="H255" s="7">
        <f t="shared" si="11"/>
        <v>0</v>
      </c>
      <c r="J255"/>
      <c r="L255"/>
      <c r="M255"/>
      <c r="N255"/>
    </row>
    <row r="256" spans="3:14">
      <c r="C256"/>
      <c r="D256"/>
      <c r="E256"/>
      <c r="F256" s="8">
        <f t="shared" si="9"/>
        <v>0</v>
      </c>
      <c r="G256" s="7">
        <f t="shared" si="10"/>
        <v>0</v>
      </c>
      <c r="H256" s="7">
        <f t="shared" si="11"/>
        <v>0</v>
      </c>
      <c r="J256"/>
      <c r="L256"/>
      <c r="M256"/>
      <c r="N256"/>
    </row>
    <row r="257" spans="3:14">
      <c r="C257"/>
      <c r="D257"/>
      <c r="E257"/>
      <c r="F257" s="8">
        <f t="shared" si="9"/>
        <v>0</v>
      </c>
      <c r="G257" s="7">
        <f t="shared" si="10"/>
        <v>0</v>
      </c>
      <c r="H257" s="7">
        <f t="shared" si="11"/>
        <v>0</v>
      </c>
      <c r="J257"/>
      <c r="L257"/>
      <c r="M257"/>
      <c r="N257"/>
    </row>
    <row r="258" spans="3:14">
      <c r="C258"/>
      <c r="D258"/>
      <c r="E258"/>
      <c r="F258" s="8">
        <f t="shared" ref="F258:F321" si="12">(D258*E258)/9507</f>
        <v>0</v>
      </c>
      <c r="G258" s="7">
        <f t="shared" ref="G258:G321" si="13">SUM(E258*0.7375)</f>
        <v>0</v>
      </c>
      <c r="H258" s="7">
        <f t="shared" ref="H258:H321" si="14">SUM(D258*G258)/5252</f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si="12"/>
        <v>0</v>
      </c>
      <c r="G317" s="7">
        <f t="shared" si="13"/>
        <v>0</v>
      </c>
      <c r="H317" s="7">
        <f t="shared" si="14"/>
        <v>0</v>
      </c>
      <c r="J317"/>
      <c r="L317"/>
      <c r="M317"/>
      <c r="N317"/>
    </row>
    <row r="318" spans="3:14">
      <c r="C318"/>
      <c r="D318"/>
      <c r="E318"/>
      <c r="F318" s="8">
        <f t="shared" si="12"/>
        <v>0</v>
      </c>
      <c r="G318" s="7">
        <f t="shared" si="13"/>
        <v>0</v>
      </c>
      <c r="H318" s="7">
        <f t="shared" si="14"/>
        <v>0</v>
      </c>
      <c r="J318"/>
      <c r="L318"/>
      <c r="M318"/>
      <c r="N318"/>
    </row>
    <row r="319" spans="3:14">
      <c r="C319"/>
      <c r="D319"/>
      <c r="E319"/>
      <c r="F319" s="8">
        <f t="shared" si="12"/>
        <v>0</v>
      </c>
      <c r="G319" s="7">
        <f t="shared" si="13"/>
        <v>0</v>
      </c>
      <c r="H319" s="7">
        <f t="shared" si="14"/>
        <v>0</v>
      </c>
      <c r="J319"/>
      <c r="L319"/>
      <c r="M319"/>
      <c r="N319"/>
    </row>
    <row r="320" spans="3:14">
      <c r="C320"/>
      <c r="D320"/>
      <c r="E320"/>
      <c r="F320" s="8">
        <f t="shared" si="12"/>
        <v>0</v>
      </c>
      <c r="G320" s="7">
        <f t="shared" si="13"/>
        <v>0</v>
      </c>
      <c r="H320" s="7">
        <f t="shared" si="14"/>
        <v>0</v>
      </c>
      <c r="J320"/>
      <c r="L320"/>
      <c r="M320"/>
      <c r="N320"/>
    </row>
    <row r="321" spans="3:14">
      <c r="C321"/>
      <c r="D321"/>
      <c r="E321"/>
      <c r="F321" s="8">
        <f t="shared" si="12"/>
        <v>0</v>
      </c>
      <c r="G321" s="7">
        <f t="shared" si="13"/>
        <v>0</v>
      </c>
      <c r="H321" s="7">
        <f t="shared" si="14"/>
        <v>0</v>
      </c>
      <c r="J321"/>
      <c r="L321"/>
      <c r="M321"/>
      <c r="N321"/>
    </row>
    <row r="322" spans="3:14">
      <c r="C322"/>
      <c r="D322"/>
      <c r="E322"/>
      <c r="F322" s="8">
        <f t="shared" ref="F322:F385" si="15">(D322*E322)/9507</f>
        <v>0</v>
      </c>
      <c r="G322" s="7">
        <f t="shared" ref="G322:G385" si="16">SUM(E322*0.7375)</f>
        <v>0</v>
      </c>
      <c r="H322" s="7">
        <f t="shared" ref="H322:H385" si="17">SUM(D322*G322)/5252</f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J355"/>
      <c r="L355"/>
      <c r="M355"/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J356"/>
      <c r="L356"/>
      <c r="M356"/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J357"/>
      <c r="L357"/>
      <c r="M357"/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J358"/>
      <c r="L358"/>
      <c r="M358"/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J359"/>
      <c r="L359"/>
      <c r="M359"/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si="15"/>
        <v>0</v>
      </c>
      <c r="G381" s="7">
        <f t="shared" si="16"/>
        <v>0</v>
      </c>
      <c r="H381" s="7">
        <f t="shared" si="17"/>
        <v>0</v>
      </c>
      <c r="J381"/>
      <c r="L381"/>
      <c r="M381"/>
      <c r="N381"/>
    </row>
    <row r="382" spans="3:14">
      <c r="C382"/>
      <c r="D382"/>
      <c r="E382"/>
      <c r="F382" s="8">
        <f t="shared" si="15"/>
        <v>0</v>
      </c>
      <c r="G382" s="7">
        <f t="shared" si="16"/>
        <v>0</v>
      </c>
      <c r="H382" s="7">
        <f t="shared" si="17"/>
        <v>0</v>
      </c>
      <c r="J382"/>
      <c r="L382"/>
      <c r="M382"/>
      <c r="N382"/>
    </row>
    <row r="383" spans="3:14">
      <c r="C383"/>
      <c r="D383"/>
      <c r="E383"/>
      <c r="F383" s="8">
        <f t="shared" si="15"/>
        <v>0</v>
      </c>
      <c r="G383" s="7">
        <f t="shared" si="16"/>
        <v>0</v>
      </c>
      <c r="H383" s="7">
        <f t="shared" si="17"/>
        <v>0</v>
      </c>
      <c r="J383"/>
      <c r="L383"/>
      <c r="M383"/>
      <c r="N383"/>
    </row>
    <row r="384" spans="3:14">
      <c r="C384"/>
      <c r="D384"/>
      <c r="E384"/>
      <c r="F384" s="8">
        <f t="shared" si="15"/>
        <v>0</v>
      </c>
      <c r="G384" s="7">
        <f t="shared" si="16"/>
        <v>0</v>
      </c>
      <c r="H384" s="7">
        <f t="shared" si="17"/>
        <v>0</v>
      </c>
      <c r="J384"/>
      <c r="L384"/>
      <c r="M384"/>
      <c r="N384"/>
    </row>
    <row r="385" spans="3:14">
      <c r="C385"/>
      <c r="D385"/>
      <c r="E385"/>
      <c r="F385" s="8">
        <f t="shared" si="15"/>
        <v>0</v>
      </c>
      <c r="G385" s="7">
        <f t="shared" si="16"/>
        <v>0</v>
      </c>
      <c r="H385" s="7">
        <f t="shared" si="17"/>
        <v>0</v>
      </c>
      <c r="J385"/>
      <c r="L385"/>
      <c r="M385"/>
      <c r="N385"/>
    </row>
    <row r="386" spans="3:14">
      <c r="C386"/>
      <c r="D386"/>
      <c r="E386"/>
      <c r="F386" s="8">
        <f t="shared" ref="F386:F449" si="18">(D386*E386)/9507</f>
        <v>0</v>
      </c>
      <c r="G386" s="7">
        <f t="shared" ref="G386:G449" si="19">SUM(E386*0.7375)</f>
        <v>0</v>
      </c>
      <c r="H386" s="7">
        <f t="shared" ref="H386:H449" si="20">SUM(D386*G386)/5252</f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si="18"/>
        <v>0</v>
      </c>
      <c r="G445" s="7">
        <f t="shared" si="19"/>
        <v>0</v>
      </c>
      <c r="H445" s="7">
        <f t="shared" si="20"/>
        <v>0</v>
      </c>
      <c r="J445"/>
      <c r="L445"/>
      <c r="M445"/>
      <c r="N445"/>
    </row>
    <row r="446" spans="3:14">
      <c r="C446"/>
      <c r="D446"/>
      <c r="E446"/>
      <c r="F446" s="8">
        <f t="shared" si="18"/>
        <v>0</v>
      </c>
      <c r="G446" s="7">
        <f t="shared" si="19"/>
        <v>0</v>
      </c>
      <c r="H446" s="7">
        <f t="shared" si="20"/>
        <v>0</v>
      </c>
      <c r="J446"/>
      <c r="L446"/>
      <c r="M446"/>
      <c r="N446"/>
    </row>
    <row r="447" spans="3:14">
      <c r="C447"/>
      <c r="D447"/>
      <c r="E447"/>
      <c r="F447" s="8">
        <f t="shared" si="18"/>
        <v>0</v>
      </c>
      <c r="G447" s="7">
        <f t="shared" si="19"/>
        <v>0</v>
      </c>
      <c r="H447" s="7">
        <f t="shared" si="20"/>
        <v>0</v>
      </c>
      <c r="J447"/>
      <c r="L447"/>
      <c r="M447"/>
      <c r="N447"/>
    </row>
    <row r="448" spans="3:14">
      <c r="C448"/>
      <c r="D448"/>
      <c r="E448"/>
      <c r="F448" s="8">
        <f t="shared" si="18"/>
        <v>0</v>
      </c>
      <c r="G448" s="7">
        <f t="shared" si="19"/>
        <v>0</v>
      </c>
      <c r="H448" s="7">
        <f t="shared" si="20"/>
        <v>0</v>
      </c>
      <c r="J448"/>
      <c r="L448"/>
      <c r="M448"/>
      <c r="N448"/>
    </row>
    <row r="449" spans="3:14">
      <c r="C449"/>
      <c r="D449"/>
      <c r="E449"/>
      <c r="F449" s="8">
        <f t="shared" si="18"/>
        <v>0</v>
      </c>
      <c r="G449" s="7">
        <f t="shared" si="19"/>
        <v>0</v>
      </c>
      <c r="H449" s="7">
        <f t="shared" si="20"/>
        <v>0</v>
      </c>
      <c r="J449"/>
      <c r="L449"/>
      <c r="M449"/>
      <c r="N449"/>
    </row>
    <row r="450" spans="3:14">
      <c r="C450"/>
      <c r="D450"/>
      <c r="E450"/>
      <c r="F450" s="8">
        <f t="shared" ref="F450:F513" si="21">(D450*E450)/9507</f>
        <v>0</v>
      </c>
      <c r="G450" s="7">
        <f t="shared" ref="G450:G513" si="22">SUM(E450*0.7375)</f>
        <v>0</v>
      </c>
      <c r="H450" s="7">
        <f t="shared" ref="H450:H513" si="23">SUM(D450*G450)/5252</f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si="21"/>
        <v>0</v>
      </c>
      <c r="G509" s="7">
        <f t="shared" si="22"/>
        <v>0</v>
      </c>
      <c r="H509" s="7">
        <f t="shared" si="23"/>
        <v>0</v>
      </c>
      <c r="J509"/>
      <c r="L509"/>
      <c r="M509"/>
      <c r="N509"/>
    </row>
    <row r="510" spans="3:14">
      <c r="C510"/>
      <c r="D510"/>
      <c r="E510"/>
      <c r="F510" s="8">
        <f t="shared" si="21"/>
        <v>0</v>
      </c>
      <c r="G510" s="7">
        <f t="shared" si="22"/>
        <v>0</v>
      </c>
      <c r="H510" s="7">
        <f t="shared" si="23"/>
        <v>0</v>
      </c>
      <c r="J510"/>
      <c r="L510"/>
      <c r="M510"/>
      <c r="N510"/>
    </row>
    <row r="511" spans="3:14">
      <c r="C511"/>
      <c r="D511"/>
      <c r="E511"/>
      <c r="F511" s="8">
        <f t="shared" si="21"/>
        <v>0</v>
      </c>
      <c r="G511" s="7">
        <f t="shared" si="22"/>
        <v>0</v>
      </c>
      <c r="H511" s="7">
        <f t="shared" si="23"/>
        <v>0</v>
      </c>
      <c r="J511"/>
      <c r="L511"/>
      <c r="M511"/>
      <c r="N511"/>
    </row>
    <row r="512" spans="3:14">
      <c r="C512"/>
      <c r="D512"/>
      <c r="E512"/>
      <c r="F512" s="8">
        <f t="shared" si="21"/>
        <v>0</v>
      </c>
      <c r="G512" s="7">
        <f t="shared" si="22"/>
        <v>0</v>
      </c>
      <c r="H512" s="7">
        <f t="shared" si="23"/>
        <v>0</v>
      </c>
      <c r="J512"/>
      <c r="L512"/>
      <c r="M512"/>
      <c r="N512"/>
    </row>
    <row r="513" spans="3:14">
      <c r="C513"/>
      <c r="D513"/>
      <c r="E513"/>
      <c r="F513" s="8">
        <f t="shared" si="21"/>
        <v>0</v>
      </c>
      <c r="G513" s="7">
        <f t="shared" si="22"/>
        <v>0</v>
      </c>
      <c r="H513" s="7">
        <f t="shared" si="23"/>
        <v>0</v>
      </c>
      <c r="J513"/>
      <c r="L513"/>
      <c r="M513"/>
      <c r="N513"/>
    </row>
    <row r="514" spans="3:14">
      <c r="C514"/>
      <c r="D514"/>
      <c r="E514"/>
      <c r="F514" s="8">
        <f t="shared" ref="F514:F577" si="24">(D514*E514)/9507</f>
        <v>0</v>
      </c>
      <c r="G514" s="7">
        <f t="shared" ref="G514:G577" si="25">SUM(E514*0.7375)</f>
        <v>0</v>
      </c>
      <c r="H514" s="7">
        <f t="shared" ref="H514:H577" si="26">SUM(D514*G514)/5252</f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si="24"/>
        <v>0</v>
      </c>
      <c r="G573" s="7">
        <f t="shared" si="25"/>
        <v>0</v>
      </c>
      <c r="H573" s="7">
        <f t="shared" si="26"/>
        <v>0</v>
      </c>
      <c r="J573"/>
      <c r="L573"/>
      <c r="M573"/>
      <c r="N573"/>
    </row>
    <row r="574" spans="3:14">
      <c r="C574"/>
      <c r="D574"/>
      <c r="E574"/>
      <c r="F574" s="8">
        <f t="shared" si="24"/>
        <v>0</v>
      </c>
      <c r="G574" s="7">
        <f t="shared" si="25"/>
        <v>0</v>
      </c>
      <c r="H574" s="7">
        <f t="shared" si="26"/>
        <v>0</v>
      </c>
      <c r="J574"/>
      <c r="L574"/>
      <c r="M574"/>
      <c r="N574"/>
    </row>
    <row r="575" spans="3:14">
      <c r="C575"/>
      <c r="D575"/>
      <c r="E575"/>
      <c r="F575" s="8">
        <f t="shared" si="24"/>
        <v>0</v>
      </c>
      <c r="G575" s="7">
        <f t="shared" si="25"/>
        <v>0</v>
      </c>
      <c r="H575" s="7">
        <f t="shared" si="26"/>
        <v>0</v>
      </c>
      <c r="J575"/>
      <c r="L575"/>
      <c r="M575"/>
      <c r="N575"/>
    </row>
    <row r="576" spans="3:14">
      <c r="C576"/>
      <c r="D576"/>
      <c r="E576"/>
      <c r="F576" s="8">
        <f t="shared" si="24"/>
        <v>0</v>
      </c>
      <c r="G576" s="7">
        <f t="shared" si="25"/>
        <v>0</v>
      </c>
      <c r="H576" s="7">
        <f t="shared" si="26"/>
        <v>0</v>
      </c>
      <c r="J576"/>
      <c r="L576"/>
      <c r="M576"/>
      <c r="N576"/>
    </row>
    <row r="577" spans="3:14">
      <c r="C577"/>
      <c r="D577"/>
      <c r="E577"/>
      <c r="F577" s="8">
        <f t="shared" si="24"/>
        <v>0</v>
      </c>
      <c r="G577" s="7">
        <f t="shared" si="25"/>
        <v>0</v>
      </c>
      <c r="H577" s="7">
        <f t="shared" si="26"/>
        <v>0</v>
      </c>
      <c r="J577"/>
      <c r="L577"/>
      <c r="M577"/>
      <c r="N577"/>
    </row>
    <row r="578" spans="3:14">
      <c r="C578"/>
      <c r="D578"/>
      <c r="E578"/>
      <c r="F578" s="8">
        <f t="shared" ref="F578:F641" si="27">(D578*E578)/9507</f>
        <v>0</v>
      </c>
      <c r="G578" s="7">
        <f t="shared" ref="G578:G641" si="28">SUM(E578*0.7375)</f>
        <v>0</v>
      </c>
      <c r="H578" s="7">
        <f t="shared" ref="H578:H641" si="29">SUM(D578*G578)/5252</f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si="27"/>
        <v>0</v>
      </c>
      <c r="G637" s="7">
        <f t="shared" si="28"/>
        <v>0</v>
      </c>
      <c r="H637" s="7">
        <f t="shared" si="29"/>
        <v>0</v>
      </c>
      <c r="J637"/>
      <c r="L637"/>
      <c r="M637"/>
      <c r="N637"/>
    </row>
    <row r="638" spans="3:14">
      <c r="C638"/>
      <c r="D638"/>
      <c r="E638"/>
      <c r="F638" s="8">
        <f t="shared" si="27"/>
        <v>0</v>
      </c>
      <c r="G638" s="7">
        <f t="shared" si="28"/>
        <v>0</v>
      </c>
      <c r="H638" s="7">
        <f t="shared" si="29"/>
        <v>0</v>
      </c>
      <c r="J638"/>
      <c r="L638"/>
      <c r="M638"/>
      <c r="N638"/>
    </row>
    <row r="639" spans="3:14">
      <c r="C639"/>
      <c r="D639"/>
      <c r="E639"/>
      <c r="F639" s="8">
        <f t="shared" si="27"/>
        <v>0</v>
      </c>
      <c r="G639" s="7">
        <f t="shared" si="28"/>
        <v>0</v>
      </c>
      <c r="H639" s="7">
        <f t="shared" si="29"/>
        <v>0</v>
      </c>
      <c r="J639"/>
      <c r="L639"/>
      <c r="M639"/>
      <c r="N639"/>
    </row>
    <row r="640" spans="3:14">
      <c r="C640"/>
      <c r="D640"/>
      <c r="E640"/>
      <c r="F640" s="8">
        <f t="shared" si="27"/>
        <v>0</v>
      </c>
      <c r="G640" s="7">
        <f t="shared" si="28"/>
        <v>0</v>
      </c>
      <c r="H640" s="7">
        <f t="shared" si="29"/>
        <v>0</v>
      </c>
      <c r="J640"/>
      <c r="L640"/>
      <c r="M640"/>
      <c r="N640"/>
    </row>
    <row r="641" spans="3:14">
      <c r="C641"/>
      <c r="D641"/>
      <c r="E641"/>
      <c r="F641" s="8">
        <f t="shared" si="27"/>
        <v>0</v>
      </c>
      <c r="G641" s="7">
        <f t="shared" si="28"/>
        <v>0</v>
      </c>
      <c r="H641" s="7">
        <f t="shared" si="29"/>
        <v>0</v>
      </c>
      <c r="J641"/>
      <c r="L641"/>
      <c r="M641"/>
      <c r="N641"/>
    </row>
    <row r="642" spans="3:14">
      <c r="C642"/>
      <c r="D642"/>
      <c r="E642"/>
      <c r="F642" s="8">
        <f t="shared" ref="F642:F705" si="30">(D642*E642)/9507</f>
        <v>0</v>
      </c>
      <c r="G642" s="7">
        <f t="shared" ref="G642:G705" si="31">SUM(E642*0.7375)</f>
        <v>0</v>
      </c>
      <c r="H642" s="7">
        <f t="shared" ref="H642:H705" si="32">SUM(D642*G642)/5252</f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si="30"/>
        <v>0</v>
      </c>
      <c r="G701" s="7">
        <f t="shared" si="31"/>
        <v>0</v>
      </c>
      <c r="H701" s="7">
        <f t="shared" si="32"/>
        <v>0</v>
      </c>
      <c r="J701"/>
      <c r="L701"/>
      <c r="M701"/>
      <c r="N701"/>
    </row>
    <row r="702" spans="3:14">
      <c r="C702"/>
      <c r="D702"/>
      <c r="E702"/>
      <c r="F702" s="8">
        <f t="shared" si="30"/>
        <v>0</v>
      </c>
      <c r="G702" s="7">
        <f t="shared" si="31"/>
        <v>0</v>
      </c>
      <c r="H702" s="7">
        <f t="shared" si="32"/>
        <v>0</v>
      </c>
      <c r="J702"/>
      <c r="L702"/>
      <c r="M702"/>
      <c r="N702"/>
    </row>
    <row r="703" spans="3:14">
      <c r="C703"/>
      <c r="D703"/>
      <c r="E703"/>
      <c r="F703" s="8">
        <f t="shared" si="30"/>
        <v>0</v>
      </c>
      <c r="G703" s="7">
        <f t="shared" si="31"/>
        <v>0</v>
      </c>
      <c r="H703" s="7">
        <f t="shared" si="32"/>
        <v>0</v>
      </c>
      <c r="J703"/>
      <c r="L703"/>
      <c r="M703"/>
      <c r="N703"/>
    </row>
    <row r="704" spans="3:14">
      <c r="C704"/>
      <c r="D704"/>
      <c r="E704"/>
      <c r="F704" s="8">
        <f t="shared" si="30"/>
        <v>0</v>
      </c>
      <c r="G704" s="7">
        <f t="shared" si="31"/>
        <v>0</v>
      </c>
      <c r="H704" s="7">
        <f t="shared" si="32"/>
        <v>0</v>
      </c>
      <c r="J704"/>
      <c r="L704"/>
      <c r="M704"/>
      <c r="N704"/>
    </row>
    <row r="705" spans="3:14">
      <c r="C705"/>
      <c r="D705"/>
      <c r="E705"/>
      <c r="F705" s="8">
        <f t="shared" si="30"/>
        <v>0</v>
      </c>
      <c r="G705" s="7">
        <f t="shared" si="31"/>
        <v>0</v>
      </c>
      <c r="H705" s="7">
        <f t="shared" si="32"/>
        <v>0</v>
      </c>
      <c r="J705"/>
      <c r="L705"/>
      <c r="M705"/>
      <c r="N705"/>
    </row>
    <row r="706" spans="3:14">
      <c r="C706"/>
      <c r="D706"/>
      <c r="E706"/>
      <c r="F706" s="8">
        <f t="shared" ref="F706:F769" si="33">(D706*E706)/9507</f>
        <v>0</v>
      </c>
      <c r="G706" s="7">
        <f t="shared" ref="G706:G769" si="34">SUM(E706*0.7375)</f>
        <v>0</v>
      </c>
      <c r="H706" s="7">
        <f t="shared" ref="H706:H769" si="35">SUM(D706*G706)/5252</f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si="33"/>
        <v>0</v>
      </c>
      <c r="G765" s="7">
        <f t="shared" si="34"/>
        <v>0</v>
      </c>
      <c r="H765" s="7">
        <f t="shared" si="35"/>
        <v>0</v>
      </c>
      <c r="J765"/>
      <c r="L765"/>
      <c r="M765"/>
      <c r="N765"/>
    </row>
    <row r="766" spans="3:14">
      <c r="C766"/>
      <c r="D766"/>
      <c r="E766"/>
      <c r="F766" s="8">
        <f t="shared" si="33"/>
        <v>0</v>
      </c>
      <c r="G766" s="7">
        <f t="shared" si="34"/>
        <v>0</v>
      </c>
      <c r="H766" s="7">
        <f t="shared" si="35"/>
        <v>0</v>
      </c>
      <c r="J766"/>
      <c r="L766"/>
      <c r="M766"/>
      <c r="N766"/>
    </row>
    <row r="767" spans="3:14">
      <c r="C767"/>
      <c r="D767"/>
      <c r="E767"/>
      <c r="F767" s="8">
        <f t="shared" si="33"/>
        <v>0</v>
      </c>
      <c r="G767" s="7">
        <f t="shared" si="34"/>
        <v>0</v>
      </c>
      <c r="H767" s="7">
        <f t="shared" si="35"/>
        <v>0</v>
      </c>
      <c r="J767"/>
      <c r="L767"/>
      <c r="M767"/>
      <c r="N767"/>
    </row>
    <row r="768" spans="3:14">
      <c r="C768"/>
      <c r="D768"/>
      <c r="E768"/>
      <c r="F768" s="8">
        <f t="shared" si="33"/>
        <v>0</v>
      </c>
      <c r="G768" s="7">
        <f t="shared" si="34"/>
        <v>0</v>
      </c>
      <c r="H768" s="7">
        <f t="shared" si="35"/>
        <v>0</v>
      </c>
      <c r="J768"/>
      <c r="L768"/>
      <c r="M768"/>
      <c r="N768"/>
    </row>
    <row r="769" spans="3:14">
      <c r="C769"/>
      <c r="D769"/>
      <c r="E769"/>
      <c r="F769" s="8">
        <f t="shared" si="33"/>
        <v>0</v>
      </c>
      <c r="G769" s="7">
        <f t="shared" si="34"/>
        <v>0</v>
      </c>
      <c r="H769" s="7">
        <f t="shared" si="35"/>
        <v>0</v>
      </c>
      <c r="J769"/>
      <c r="L769"/>
      <c r="M769"/>
      <c r="N769"/>
    </row>
    <row r="770" spans="3:14">
      <c r="C770"/>
      <c r="D770"/>
      <c r="E770"/>
      <c r="F770" s="8">
        <f t="shared" ref="F770:F833" si="36">(D770*E770)/9507</f>
        <v>0</v>
      </c>
      <c r="G770" s="7">
        <f t="shared" ref="G770:G833" si="37">SUM(E770*0.7375)</f>
        <v>0</v>
      </c>
      <c r="H770" s="7">
        <f t="shared" ref="H770:H833" si="38">SUM(D770*G770)/5252</f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si="36"/>
        <v>0</v>
      </c>
      <c r="G829" s="7">
        <f t="shared" si="37"/>
        <v>0</v>
      </c>
      <c r="H829" s="7">
        <f t="shared" si="38"/>
        <v>0</v>
      </c>
      <c r="J829"/>
      <c r="L829"/>
      <c r="M829"/>
      <c r="N829"/>
    </row>
    <row r="830" spans="3:14">
      <c r="C830"/>
      <c r="D830"/>
      <c r="E830"/>
      <c r="F830" s="8">
        <f t="shared" si="36"/>
        <v>0</v>
      </c>
      <c r="G830" s="7">
        <f t="shared" si="37"/>
        <v>0</v>
      </c>
      <c r="H830" s="7">
        <f t="shared" si="38"/>
        <v>0</v>
      </c>
      <c r="J830"/>
      <c r="L830"/>
      <c r="M830"/>
      <c r="N830"/>
    </row>
    <row r="831" spans="3:14">
      <c r="C831"/>
      <c r="D831"/>
      <c r="E831"/>
      <c r="F831" s="8">
        <f t="shared" si="36"/>
        <v>0</v>
      </c>
      <c r="G831" s="7">
        <f t="shared" si="37"/>
        <v>0</v>
      </c>
      <c r="H831" s="7">
        <f t="shared" si="38"/>
        <v>0</v>
      </c>
      <c r="J831"/>
      <c r="L831"/>
      <c r="M831"/>
      <c r="N831"/>
    </row>
    <row r="832" spans="3:14">
      <c r="C832"/>
      <c r="D832"/>
      <c r="E832"/>
      <c r="F832" s="8">
        <f t="shared" si="36"/>
        <v>0</v>
      </c>
      <c r="G832" s="7">
        <f t="shared" si="37"/>
        <v>0</v>
      </c>
      <c r="H832" s="7">
        <f t="shared" si="38"/>
        <v>0</v>
      </c>
      <c r="J832"/>
      <c r="L832"/>
      <c r="M832"/>
      <c r="N832"/>
    </row>
    <row r="833" spans="3:14">
      <c r="C833"/>
      <c r="D833"/>
      <c r="E833"/>
      <c r="F833" s="8">
        <f t="shared" si="36"/>
        <v>0</v>
      </c>
      <c r="G833" s="7">
        <f t="shared" si="37"/>
        <v>0</v>
      </c>
      <c r="H833" s="7">
        <f t="shared" si="38"/>
        <v>0</v>
      </c>
      <c r="J833"/>
      <c r="L833"/>
      <c r="M833"/>
      <c r="N833"/>
    </row>
    <row r="834" spans="3:14">
      <c r="C834"/>
      <c r="D834"/>
      <c r="E834"/>
      <c r="F834" s="8">
        <f t="shared" ref="F834:F897" si="39">(D834*E834)/9507</f>
        <v>0</v>
      </c>
      <c r="G834" s="7">
        <f t="shared" ref="G834:G897" si="40">SUM(E834*0.7375)</f>
        <v>0</v>
      </c>
      <c r="H834" s="7">
        <f t="shared" ref="H834:H897" si="41">SUM(D834*G834)/5252</f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si="39"/>
        <v>0</v>
      </c>
      <c r="G893" s="7">
        <f t="shared" si="40"/>
        <v>0</v>
      </c>
      <c r="H893" s="7">
        <f t="shared" si="41"/>
        <v>0</v>
      </c>
      <c r="J893"/>
      <c r="L893"/>
      <c r="M893"/>
      <c r="N893"/>
    </row>
    <row r="894" spans="3:14">
      <c r="C894"/>
      <c r="D894"/>
      <c r="E894"/>
      <c r="F894" s="8">
        <f t="shared" si="39"/>
        <v>0</v>
      </c>
      <c r="G894" s="7">
        <f t="shared" si="40"/>
        <v>0</v>
      </c>
      <c r="H894" s="7">
        <f t="shared" si="41"/>
        <v>0</v>
      </c>
      <c r="J894"/>
      <c r="L894"/>
      <c r="M894"/>
      <c r="N894"/>
    </row>
    <row r="895" spans="3:14">
      <c r="C895"/>
      <c r="D895"/>
      <c r="E895"/>
      <c r="F895" s="8">
        <f t="shared" si="39"/>
        <v>0</v>
      </c>
      <c r="G895" s="7">
        <f t="shared" si="40"/>
        <v>0</v>
      </c>
      <c r="H895" s="7">
        <f t="shared" si="41"/>
        <v>0</v>
      </c>
      <c r="J895"/>
      <c r="L895"/>
      <c r="M895"/>
      <c r="N895"/>
    </row>
    <row r="896" spans="3:14">
      <c r="C896"/>
      <c r="D896"/>
      <c r="E896"/>
      <c r="F896" s="8">
        <f t="shared" si="39"/>
        <v>0</v>
      </c>
      <c r="G896" s="7">
        <f t="shared" si="40"/>
        <v>0</v>
      </c>
      <c r="H896" s="7">
        <f t="shared" si="41"/>
        <v>0</v>
      </c>
      <c r="J896"/>
      <c r="L896"/>
      <c r="M896"/>
      <c r="N896"/>
    </row>
    <row r="897" spans="3:14">
      <c r="C897"/>
      <c r="D897"/>
      <c r="E897"/>
      <c r="F897" s="8">
        <f t="shared" si="39"/>
        <v>0</v>
      </c>
      <c r="G897" s="7">
        <f t="shared" si="40"/>
        <v>0</v>
      </c>
      <c r="H897" s="7">
        <f t="shared" si="41"/>
        <v>0</v>
      </c>
      <c r="J897"/>
      <c r="L897"/>
      <c r="M897"/>
      <c r="N897"/>
    </row>
    <row r="898" spans="3:14">
      <c r="C898"/>
      <c r="D898"/>
      <c r="E898"/>
      <c r="F898" s="8">
        <f t="shared" ref="F898:F946" si="42">(D898*E898)/9507</f>
        <v>0</v>
      </c>
      <c r="G898" s="7">
        <f t="shared" ref="G898:G946" si="43">SUM(E898*0.7375)</f>
        <v>0</v>
      </c>
      <c r="H898" s="7">
        <f t="shared" ref="H898:H946" si="44">SUM(D898*G898)/5252</f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  <row r="942" spans="3:14">
      <c r="C942"/>
      <c r="D942"/>
      <c r="E942"/>
      <c r="F942" s="8">
        <f t="shared" si="42"/>
        <v>0</v>
      </c>
      <c r="G942" s="7">
        <f t="shared" si="43"/>
        <v>0</v>
      </c>
      <c r="H942" s="7">
        <f t="shared" si="44"/>
        <v>0</v>
      </c>
      <c r="J942"/>
      <c r="L942"/>
      <c r="M942"/>
      <c r="N942"/>
    </row>
    <row r="943" spans="3:14">
      <c r="C943"/>
      <c r="D943"/>
      <c r="E943"/>
      <c r="F943" s="8">
        <f t="shared" si="42"/>
        <v>0</v>
      </c>
      <c r="G943" s="7">
        <f t="shared" si="43"/>
        <v>0</v>
      </c>
      <c r="H943" s="7">
        <f t="shared" si="44"/>
        <v>0</v>
      </c>
      <c r="J943"/>
      <c r="L943"/>
      <c r="M943"/>
      <c r="N943"/>
    </row>
    <row r="944" spans="3:14">
      <c r="C944"/>
      <c r="D944"/>
      <c r="E944"/>
      <c r="F944" s="8">
        <f t="shared" si="42"/>
        <v>0</v>
      </c>
      <c r="G944" s="7">
        <f t="shared" si="43"/>
        <v>0</v>
      </c>
      <c r="H944" s="7">
        <f t="shared" si="44"/>
        <v>0</v>
      </c>
      <c r="J944"/>
      <c r="L944"/>
      <c r="M944"/>
      <c r="N944"/>
    </row>
    <row r="945" spans="3:14">
      <c r="C945"/>
      <c r="D945"/>
      <c r="E945"/>
      <c r="F945" s="8">
        <f t="shared" si="42"/>
        <v>0</v>
      </c>
      <c r="G945" s="7">
        <f t="shared" si="43"/>
        <v>0</v>
      </c>
      <c r="H945" s="7">
        <f t="shared" si="44"/>
        <v>0</v>
      </c>
      <c r="J945"/>
      <c r="L945"/>
      <c r="M945"/>
      <c r="N945"/>
    </row>
    <row r="946" spans="3:14">
      <c r="C946"/>
      <c r="D946"/>
      <c r="E946"/>
      <c r="F946" s="8">
        <f t="shared" si="42"/>
        <v>0</v>
      </c>
      <c r="G946" s="7">
        <f t="shared" si="43"/>
        <v>0</v>
      </c>
      <c r="H946" s="7">
        <f t="shared" si="44"/>
        <v>0</v>
      </c>
      <c r="J946"/>
      <c r="L946"/>
      <c r="M946"/>
      <c r="N94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14.2</v>
      </c>
      <c r="C3" s="6">
        <f t="shared" ref="C3:C9" si="0">(A3*B3)/9507</f>
        <v>1.4936362680130431</v>
      </c>
      <c r="D3" s="6">
        <f t="shared" ref="D3:D9" si="1">SUM(B3*0.7375)</f>
        <v>10.4725</v>
      </c>
      <c r="E3" s="6">
        <f t="shared" ref="E3:E9" si="2">SUM(A3*D3)/5252</f>
        <v>1.994002284843869</v>
      </c>
      <c r="F3" s="3">
        <v>72</v>
      </c>
      <c r="G3" s="3">
        <v>87</v>
      </c>
      <c r="H3" s="3">
        <v>40</v>
      </c>
      <c r="I3" s="3">
        <v>132</v>
      </c>
    </row>
    <row r="4" spans="1:9">
      <c r="A4" s="3">
        <f t="shared" ref="A4:A9" si="3">A3+1000</f>
        <v>2000</v>
      </c>
      <c r="B4" s="3">
        <v>15.2</v>
      </c>
      <c r="C4" s="6">
        <f t="shared" si="0"/>
        <v>3.1976438413800357</v>
      </c>
      <c r="D4" s="6">
        <f t="shared" si="1"/>
        <v>11.21</v>
      </c>
      <c r="E4" s="6">
        <f t="shared" si="2"/>
        <v>4.268849961919269</v>
      </c>
      <c r="F4" s="3">
        <v>84</v>
      </c>
      <c r="G4" s="3">
        <v>85</v>
      </c>
      <c r="H4" s="3">
        <v>74</v>
      </c>
      <c r="I4" s="3">
        <v>135</v>
      </c>
    </row>
    <row r="5" spans="1:9">
      <c r="A5" s="3">
        <f t="shared" si="3"/>
        <v>3000</v>
      </c>
      <c r="B5" s="3">
        <v>15.2</v>
      </c>
      <c r="C5" s="6">
        <f t="shared" si="0"/>
        <v>4.7964657620700537</v>
      </c>
      <c r="D5" s="6">
        <f t="shared" si="1"/>
        <v>11.21</v>
      </c>
      <c r="E5" s="6">
        <f t="shared" si="2"/>
        <v>6.4032749428789035</v>
      </c>
      <c r="F5" s="3">
        <v>87</v>
      </c>
      <c r="G5" s="3">
        <v>87</v>
      </c>
      <c r="H5" s="3">
        <v>110</v>
      </c>
      <c r="I5" s="3">
        <v>136</v>
      </c>
    </row>
    <row r="6" spans="1:9">
      <c r="A6" s="3">
        <f t="shared" si="3"/>
        <v>4000</v>
      </c>
      <c r="B6" s="3">
        <v>15.2</v>
      </c>
      <c r="C6" s="6">
        <f t="shared" si="0"/>
        <v>6.3952876827600713</v>
      </c>
      <c r="D6" s="6">
        <f t="shared" si="1"/>
        <v>11.21</v>
      </c>
      <c r="E6" s="6">
        <f t="shared" si="2"/>
        <v>8.537699923838538</v>
      </c>
      <c r="F6" s="3">
        <v>87</v>
      </c>
      <c r="G6" s="3">
        <v>87</v>
      </c>
      <c r="H6" s="3">
        <v>149</v>
      </c>
      <c r="I6" s="3">
        <v>146</v>
      </c>
    </row>
    <row r="7" spans="1:9">
      <c r="A7" s="3">
        <f t="shared" si="3"/>
        <v>5000</v>
      </c>
      <c r="B7" s="3">
        <v>14.2</v>
      </c>
      <c r="C7" s="6">
        <f t="shared" si="0"/>
        <v>7.4681813400652155</v>
      </c>
      <c r="D7" s="6">
        <f t="shared" si="1"/>
        <v>10.4725</v>
      </c>
      <c r="E7" s="6">
        <f t="shared" si="2"/>
        <v>9.9700114242193454</v>
      </c>
      <c r="F7" s="3">
        <v>86</v>
      </c>
      <c r="G7" s="3">
        <v>88</v>
      </c>
      <c r="H7" s="3">
        <v>175</v>
      </c>
      <c r="I7" s="3">
        <v>155</v>
      </c>
    </row>
    <row r="8" spans="1:9">
      <c r="A8" s="3">
        <f t="shared" si="3"/>
        <v>6000</v>
      </c>
      <c r="B8" s="3">
        <v>11.8</v>
      </c>
      <c r="C8" s="6">
        <f t="shared" si="0"/>
        <v>7.4471442095298199</v>
      </c>
      <c r="D8" s="6">
        <f t="shared" si="1"/>
        <v>8.7025000000000006</v>
      </c>
      <c r="E8" s="6">
        <f t="shared" si="2"/>
        <v>9.9419268849961924</v>
      </c>
      <c r="F8" s="3">
        <v>84</v>
      </c>
      <c r="G8" s="3">
        <v>85</v>
      </c>
      <c r="H8" s="3">
        <v>183</v>
      </c>
      <c r="I8" s="3">
        <v>165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84</v>
      </c>
      <c r="G9" s="3">
        <v>87</v>
      </c>
      <c r="H9" s="3">
        <v>154</v>
      </c>
      <c r="I9" s="3">
        <v>139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77</v>
      </c>
      <c r="G3" s="3">
        <v>85</v>
      </c>
      <c r="H3" s="3">
        <v>22.3</v>
      </c>
      <c r="I3" s="3">
        <v>88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84.5</v>
      </c>
      <c r="G4" s="3">
        <v>87</v>
      </c>
      <c r="H4" s="3">
        <v>53</v>
      </c>
      <c r="I4" s="3">
        <v>106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90.8</v>
      </c>
      <c r="G5" s="3">
        <v>87</v>
      </c>
      <c r="H5" s="3">
        <v>75</v>
      </c>
      <c r="I5" s="3">
        <v>102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91.2</v>
      </c>
      <c r="G6" s="3">
        <v>87</v>
      </c>
      <c r="H6" s="3">
        <v>100</v>
      </c>
      <c r="I6" s="3">
        <v>107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90</v>
      </c>
      <c r="G7" s="3">
        <v>85</v>
      </c>
      <c r="H7" s="3">
        <v>129</v>
      </c>
      <c r="I7" s="3">
        <v>117</v>
      </c>
    </row>
    <row r="8" spans="1:9">
      <c r="A8" s="3">
        <f t="shared" si="3"/>
        <v>6000</v>
      </c>
      <c r="B8" s="3">
        <v>8.4</v>
      </c>
      <c r="C8" s="6">
        <f t="shared" si="0"/>
        <v>5.3013568949195333</v>
      </c>
      <c r="D8" s="6">
        <f t="shared" si="1"/>
        <v>6.1950000000000003</v>
      </c>
      <c r="E8" s="6">
        <f t="shared" si="2"/>
        <v>7.0773038842345777</v>
      </c>
      <c r="F8" s="3">
        <v>84.1</v>
      </c>
      <c r="G8" s="3">
        <v>85</v>
      </c>
      <c r="H8" s="3">
        <v>128</v>
      </c>
      <c r="I8" s="3">
        <v>114</v>
      </c>
    </row>
    <row r="9" spans="1:9">
      <c r="A9" s="3">
        <f t="shared" si="3"/>
        <v>7000</v>
      </c>
      <c r="B9" s="3">
        <v>7.4</v>
      </c>
      <c r="C9" s="6">
        <f t="shared" si="0"/>
        <v>5.4486168086672979</v>
      </c>
      <c r="D9" s="6">
        <f t="shared" si="1"/>
        <v>5.4575000000000005</v>
      </c>
      <c r="E9" s="6">
        <f t="shared" si="2"/>
        <v>7.2738956587966488</v>
      </c>
      <c r="F9" s="3">
        <v>85</v>
      </c>
      <c r="G9" s="3">
        <v>86</v>
      </c>
      <c r="H9" s="3">
        <v>133</v>
      </c>
      <c r="I9" s="3">
        <v>118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78.5</v>
      </c>
      <c r="G3" s="3">
        <v>80</v>
      </c>
      <c r="H3" s="3">
        <v>24.5</v>
      </c>
      <c r="I3" s="3">
        <v>96</v>
      </c>
    </row>
    <row r="4" spans="1:9">
      <c r="A4" s="3">
        <f t="shared" ref="A4:A9" si="3">A3+1000</f>
        <v>2000</v>
      </c>
      <c r="B4" s="3">
        <v>7.4</v>
      </c>
      <c r="C4" s="6">
        <f t="shared" si="0"/>
        <v>1.556747659619228</v>
      </c>
      <c r="D4" s="6">
        <f t="shared" si="1"/>
        <v>5.4575000000000005</v>
      </c>
      <c r="E4" s="6">
        <f t="shared" si="2"/>
        <v>2.0782559025133285</v>
      </c>
      <c r="F4" s="3">
        <v>91.6</v>
      </c>
      <c r="G4" s="3">
        <v>82</v>
      </c>
      <c r="H4" s="3">
        <v>32.4</v>
      </c>
      <c r="I4" s="3">
        <v>79</v>
      </c>
    </row>
    <row r="5" spans="1:9">
      <c r="A5" s="3">
        <f t="shared" si="3"/>
        <v>3000</v>
      </c>
      <c r="B5" s="3">
        <v>5</v>
      </c>
      <c r="C5" s="6">
        <f t="shared" si="0"/>
        <v>1.5777847901546229</v>
      </c>
      <c r="D5" s="6">
        <f t="shared" si="1"/>
        <v>3.6875</v>
      </c>
      <c r="E5" s="6">
        <f t="shared" si="2"/>
        <v>2.1063404417364815</v>
      </c>
      <c r="F5" s="3">
        <v>88.9</v>
      </c>
      <c r="G5" s="3">
        <v>84</v>
      </c>
      <c r="H5" s="3">
        <v>34.200000000000003</v>
      </c>
      <c r="I5" s="3">
        <v>66</v>
      </c>
    </row>
    <row r="6" spans="1:9">
      <c r="A6" s="3">
        <f t="shared" si="3"/>
        <v>4000</v>
      </c>
      <c r="B6" s="3">
        <v>4</v>
      </c>
      <c r="C6" s="6">
        <f t="shared" si="0"/>
        <v>1.6829704428315977</v>
      </c>
      <c r="D6" s="6">
        <f t="shared" si="1"/>
        <v>2.95</v>
      </c>
      <c r="E6" s="6">
        <f t="shared" si="2"/>
        <v>2.2467631378522466</v>
      </c>
      <c r="F6" s="3">
        <v>94.2</v>
      </c>
      <c r="G6" s="3">
        <v>84</v>
      </c>
      <c r="H6" s="3">
        <v>36.6</v>
      </c>
      <c r="I6" s="3">
        <v>60</v>
      </c>
    </row>
    <row r="7" spans="1:9">
      <c r="A7" s="3">
        <f t="shared" si="3"/>
        <v>5000</v>
      </c>
      <c r="B7" s="3">
        <v>4</v>
      </c>
      <c r="C7" s="6">
        <f t="shared" si="0"/>
        <v>2.1037130535394972</v>
      </c>
      <c r="D7" s="6">
        <f t="shared" si="1"/>
        <v>2.95</v>
      </c>
      <c r="E7" s="6">
        <f t="shared" si="2"/>
        <v>2.8084539223153087</v>
      </c>
      <c r="F7" s="3">
        <v>98</v>
      </c>
      <c r="G7" s="3">
        <v>84</v>
      </c>
      <c r="H7" s="3">
        <v>38</v>
      </c>
      <c r="I7" s="3">
        <v>57.4</v>
      </c>
    </row>
    <row r="8" spans="1:9">
      <c r="A8" s="3">
        <f t="shared" si="3"/>
        <v>6000</v>
      </c>
      <c r="B8" s="3">
        <v>2.8</v>
      </c>
      <c r="C8" s="6">
        <f t="shared" si="0"/>
        <v>1.7671189649731776</v>
      </c>
      <c r="D8" s="6">
        <f t="shared" si="1"/>
        <v>2.0649999999999999</v>
      </c>
      <c r="E8" s="6">
        <f t="shared" si="2"/>
        <v>2.3591012947448591</v>
      </c>
      <c r="F8" s="3">
        <v>100</v>
      </c>
      <c r="G8" s="3">
        <v>84</v>
      </c>
      <c r="H8" s="3">
        <v>34</v>
      </c>
      <c r="I8" s="3">
        <v>54.2</v>
      </c>
    </row>
    <row r="9" spans="1:9">
      <c r="A9" s="3">
        <f t="shared" si="3"/>
        <v>7000</v>
      </c>
      <c r="B9" s="3">
        <v>2.8</v>
      </c>
      <c r="C9" s="6">
        <f t="shared" si="0"/>
        <v>2.0616387924687074</v>
      </c>
      <c r="D9" s="6">
        <f t="shared" si="1"/>
        <v>2.0649999999999999</v>
      </c>
      <c r="E9" s="6">
        <f t="shared" si="2"/>
        <v>2.7522848438690022</v>
      </c>
      <c r="F9" s="3">
        <v>93</v>
      </c>
      <c r="G9" s="3">
        <v>84</v>
      </c>
      <c r="H9" s="3">
        <v>46</v>
      </c>
      <c r="I9" s="3">
        <v>51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2012-10-23T22:22:01Z</dcterms:modified>
</cp:coreProperties>
</file>