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E9" s="1"/>
  <c r="C9"/>
  <c r="A9" l="1"/>
  <c r="D8"/>
  <c r="E8" s="1"/>
  <c r="C8"/>
  <c r="A8" l="1"/>
  <c r="E7"/>
  <c r="D7"/>
  <c r="C7"/>
  <c r="A7"/>
  <c r="D6"/>
  <c r="E6" s="1"/>
  <c r="C6" l="1"/>
  <c r="A6" l="1"/>
  <c r="E5"/>
  <c r="D5"/>
  <c r="C5"/>
  <c r="A5"/>
  <c r="D4" l="1"/>
  <c r="E4" s="1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G36"/>
  <c r="F36"/>
  <c r="H35" s="1"/>
  <c r="G35"/>
  <c r="F35"/>
  <c r="G34"/>
  <c r="F34"/>
  <c r="H33" s="1"/>
  <c r="G33"/>
  <c r="F33"/>
  <c r="G32"/>
  <c r="F32"/>
  <c r="H31" s="1"/>
  <c r="G31"/>
  <c r="F31"/>
  <c r="G30"/>
  <c r="F30"/>
  <c r="H29" s="1"/>
  <c r="G29"/>
  <c r="F29"/>
  <c r="G28"/>
  <c r="F28"/>
  <c r="H27" s="1"/>
  <c r="G27"/>
  <c r="F27"/>
  <c r="G26"/>
  <c r="F26"/>
  <c r="H25" s="1"/>
  <c r="G25"/>
  <c r="F25"/>
  <c r="G24"/>
  <c r="F24"/>
  <c r="H23" s="1"/>
  <c r="G23"/>
  <c r="F23"/>
  <c r="G22"/>
  <c r="F22"/>
  <c r="H21" s="1"/>
  <c r="G21"/>
  <c r="F21"/>
  <c r="G20"/>
  <c r="F20"/>
  <c r="H19" s="1"/>
  <c r="G19"/>
  <c r="F19"/>
  <c r="G18"/>
  <c r="F18"/>
  <c r="H17" s="1"/>
  <c r="G17"/>
  <c r="F17"/>
  <c r="G16"/>
  <c r="F16"/>
  <c r="H15" s="1"/>
  <c r="G15"/>
  <c r="F15"/>
  <c r="G14"/>
  <c r="F14"/>
  <c r="H13" s="1"/>
  <c r="G13"/>
  <c r="F13"/>
  <c r="G12"/>
  <c r="F12"/>
  <c r="H11" s="1"/>
  <c r="G11"/>
  <c r="F11"/>
  <c r="G10"/>
  <c r="F10"/>
  <c r="H9" s="1"/>
  <c r="G9"/>
  <c r="F9"/>
  <c r="G8"/>
  <c r="F8"/>
  <c r="H7" s="1"/>
  <c r="G7"/>
  <c r="F7"/>
  <c r="G6"/>
  <c r="F6"/>
  <c r="H5" s="1"/>
  <c r="G5"/>
  <c r="F5"/>
  <c r="E3" i="16" l="1"/>
  <c r="E7" i="12"/>
  <c r="H6" i="7"/>
  <c r="H8"/>
  <c r="H10"/>
  <c r="H12"/>
  <c r="H14"/>
  <c r="H16"/>
  <c r="H18"/>
  <c r="H20"/>
  <c r="H22"/>
  <c r="H24"/>
  <c r="H26"/>
  <c r="H28"/>
  <c r="H30"/>
  <c r="H32"/>
  <c r="H34"/>
  <c r="H36"/>
  <c r="H4"/>
  <c r="G4"/>
  <c r="F4"/>
  <c r="H3" s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<sst xmlns="http://schemas.openxmlformats.org/spreadsheetml/2006/main" count="43" uniqueCount="13">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</sst>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42"/>
          <c:y val="0.16203746590499721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8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1"/>
              <c:showVal val="1"/>
            </c:dLbl>
            <c:dLbl>
              <c:idx val="8"/>
              <c:layout>
                <c:manualLayout>
                  <c:x val="5.9259259259259274E-3"/>
                  <c:y val="1.3071895424836643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154.875</c:v>
                </c:pt>
                <c:pt idx="1">
                  <c:v>154.875</c:v>
                </c:pt>
                <c:pt idx="2">
                  <c:v>150.5975</c:v>
                </c:pt>
                <c:pt idx="3">
                  <c:v>145.58250000000001</c:v>
                </c:pt>
                <c:pt idx="4">
                  <c:v>143.96</c:v>
                </c:pt>
                <c:pt idx="5">
                  <c:v>140.5675</c:v>
                </c:pt>
                <c:pt idx="6">
                  <c:v>138.94500000000002</c:v>
                </c:pt>
                <c:pt idx="7">
                  <c:v>139.83000000000001</c:v>
                </c:pt>
                <c:pt idx="8">
                  <c:v>138.06</c:v>
                </c:pt>
                <c:pt idx="9">
                  <c:v>128.91500000000002</c:v>
                </c:pt>
                <c:pt idx="10">
                  <c:v>111.36250000000001</c:v>
                </c:pt>
                <c:pt idx="11">
                  <c:v>100.44749999999999</c:v>
                </c:pt>
                <c:pt idx="12">
                  <c:v>87.172500000000014</c:v>
                </c:pt>
                <c:pt idx="13">
                  <c:v>73.75</c:v>
                </c:pt>
                <c:pt idx="14">
                  <c:v>63.720000000000006</c:v>
                </c:pt>
                <c:pt idx="15">
                  <c:v>55.3125</c:v>
                </c:pt>
                <c:pt idx="16">
                  <c:v>46.167500000000004</c:v>
                </c:pt>
                <c:pt idx="17">
                  <c:v>41.152500000000003</c:v>
                </c:pt>
                <c:pt idx="18">
                  <c:v>36.137500000000003</c:v>
                </c:pt>
                <c:pt idx="19">
                  <c:v>31.122500000000002</c:v>
                </c:pt>
                <c:pt idx="20">
                  <c:v>27.730000000000004</c:v>
                </c:pt>
                <c:pt idx="21">
                  <c:v>24.337500000000002</c:v>
                </c:pt>
                <c:pt idx="22">
                  <c:v>21.830000000000002</c:v>
                </c:pt>
                <c:pt idx="23">
                  <c:v>18.585000000000001</c:v>
                </c:pt>
                <c:pt idx="24">
                  <c:v>16.815000000000001</c:v>
                </c:pt>
                <c:pt idx="25">
                  <c:v>15.192500000000003</c:v>
                </c:pt>
                <c:pt idx="26">
                  <c:v>13.57</c:v>
                </c:pt>
                <c:pt idx="27">
                  <c:v>11.8</c:v>
                </c:pt>
                <c:pt idx="28">
                  <c:v>11.0625</c:v>
                </c:pt>
                <c:pt idx="29">
                  <c:v>10.177500000000002</c:v>
                </c:pt>
                <c:pt idx="30">
                  <c:v>8.5549999999999997</c:v>
                </c:pt>
                <c:pt idx="31">
                  <c:v>7.6700000000000008</c:v>
                </c:pt>
                <c:pt idx="32">
                  <c:v>7.6700000000000008</c:v>
                </c:pt>
                <c:pt idx="33">
                  <c:v>6.0474999999999994</c:v>
                </c:pt>
                <c:pt idx="34">
                  <c:v>6.0474999999999994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67527424"/>
        <c:axId val="6752934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9"/>
              <c:layout>
                <c:manualLayout>
                  <c:x val="0"/>
                  <c:y val="-1.9607843137254981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41E-2"/>
                  <c:y val="-3.7037037037037049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75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1.5923933739527798</c:v>
                </c:pt>
                <c:pt idx="1">
                  <c:v>2.5950114242193449</c:v>
                </c:pt>
                <c:pt idx="2">
                  <c:v>9.2044549695354156</c:v>
                </c:pt>
                <c:pt idx="3">
                  <c:v>15.99411700304646</c:v>
                </c:pt>
                <c:pt idx="4">
                  <c:v>22.394386900228486</c:v>
                </c:pt>
                <c:pt idx="5">
                  <c:v>28.183087871287125</c:v>
                </c:pt>
                <c:pt idx="6">
                  <c:v>34.524604912414325</c:v>
                </c:pt>
                <c:pt idx="7">
                  <c:v>40.974556359482108</c:v>
                </c:pt>
                <c:pt idx="8">
                  <c:v>47.211683168316831</c:v>
                </c:pt>
                <c:pt idx="9">
                  <c:v>49.337233434881959</c:v>
                </c:pt>
                <c:pt idx="10">
                  <c:v>48.259910510281799</c:v>
                </c:pt>
                <c:pt idx="11">
                  <c:v>47.890430312261991</c:v>
                </c:pt>
                <c:pt idx="12">
                  <c:v>45.229448305407466</c:v>
                </c:pt>
                <c:pt idx="13">
                  <c:v>41.438737623762378</c:v>
                </c:pt>
                <c:pt idx="14">
                  <c:v>38.690609291698401</c:v>
                </c:pt>
                <c:pt idx="15">
                  <c:v>36.102675171363288</c:v>
                </c:pt>
                <c:pt idx="16">
                  <c:v>32.252200590251334</c:v>
                </c:pt>
                <c:pt idx="17">
                  <c:v>30.731170030464586</c:v>
                </c:pt>
                <c:pt idx="18">
                  <c:v>28.616881664127956</c:v>
                </c:pt>
                <c:pt idx="19">
                  <c:v>26.079612052551408</c:v>
                </c:pt>
                <c:pt idx="20">
                  <c:v>24.445906321401374</c:v>
                </c:pt>
                <c:pt idx="21">
                  <c:v>22.673912319116528</c:v>
                </c:pt>
                <c:pt idx="22">
                  <c:v>21.169114623000763</c:v>
                </c:pt>
                <c:pt idx="23">
                  <c:v>19.034408796648897</c:v>
                </c:pt>
                <c:pt idx="24">
                  <c:v>18.012412414318355</c:v>
                </c:pt>
                <c:pt idx="25">
                  <c:v>16.913660986290939</c:v>
                </c:pt>
                <c:pt idx="26">
                  <c:v>15.804967631378522</c:v>
                </c:pt>
                <c:pt idx="27">
                  <c:v>14.284920030464587</c:v>
                </c:pt>
                <c:pt idx="28">
                  <c:v>13.897634234577303</c:v>
                </c:pt>
                <c:pt idx="29">
                  <c:v>13.219898134044175</c:v>
                </c:pt>
                <c:pt idx="30">
                  <c:v>11.482139185072354</c:v>
                </c:pt>
                <c:pt idx="31">
                  <c:v>10.6565099009901</c:v>
                </c:pt>
                <c:pt idx="32">
                  <c:v>10.983638613861388</c:v>
                </c:pt>
                <c:pt idx="33">
                  <c:v>8.9238623381568907</c:v>
                </c:pt>
                <c:pt idx="34">
                  <c:v>9.2013656702208664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6296296296296295E-2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2222338874307392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73.98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2222222222222241E-2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74.875</c:v>
                </c:pt>
                <c:pt idx="1">
                  <c:v>75.03125</c:v>
                </c:pt>
                <c:pt idx="2">
                  <c:v>74.734375</c:v>
                </c:pt>
                <c:pt idx="3">
                  <c:v>74.125</c:v>
                </c:pt>
                <c:pt idx="4">
                  <c:v>73.671875</c:v>
                </c:pt>
                <c:pt idx="5">
                  <c:v>73.53125</c:v>
                </c:pt>
                <c:pt idx="6">
                  <c:v>72.921875</c:v>
                </c:pt>
                <c:pt idx="7">
                  <c:v>72.625</c:v>
                </c:pt>
                <c:pt idx="8">
                  <c:v>73.984375</c:v>
                </c:pt>
                <c:pt idx="9">
                  <c:v>73.671875</c:v>
                </c:pt>
                <c:pt idx="10">
                  <c:v>73.984375</c:v>
                </c:pt>
                <c:pt idx="11">
                  <c:v>73.671875</c:v>
                </c:pt>
                <c:pt idx="12">
                  <c:v>73.53125</c:v>
                </c:pt>
                <c:pt idx="13">
                  <c:v>73.984375</c:v>
                </c:pt>
                <c:pt idx="14">
                  <c:v>73.984375</c:v>
                </c:pt>
                <c:pt idx="15">
                  <c:v>74.421875</c:v>
                </c:pt>
                <c:pt idx="16">
                  <c:v>74.28125</c:v>
                </c:pt>
                <c:pt idx="17">
                  <c:v>73.984375</c:v>
                </c:pt>
                <c:pt idx="18">
                  <c:v>74.578125</c:v>
                </c:pt>
                <c:pt idx="19">
                  <c:v>75.03125</c:v>
                </c:pt>
                <c:pt idx="20">
                  <c:v>73.21875</c:v>
                </c:pt>
                <c:pt idx="21">
                  <c:v>73.671875</c:v>
                </c:pt>
                <c:pt idx="22">
                  <c:v>72.78125</c:v>
                </c:pt>
                <c:pt idx="23">
                  <c:v>75.1875</c:v>
                </c:pt>
                <c:pt idx="24">
                  <c:v>76.390625</c:v>
                </c:pt>
                <c:pt idx="25">
                  <c:v>73.21875</c:v>
                </c:pt>
                <c:pt idx="26">
                  <c:v>73.375</c:v>
                </c:pt>
                <c:pt idx="27">
                  <c:v>73.671875</c:v>
                </c:pt>
                <c:pt idx="28">
                  <c:v>73.375</c:v>
                </c:pt>
                <c:pt idx="29">
                  <c:v>73.53125</c:v>
                </c:pt>
                <c:pt idx="30">
                  <c:v>73.078125</c:v>
                </c:pt>
                <c:pt idx="31">
                  <c:v>72.328125</c:v>
                </c:pt>
                <c:pt idx="32">
                  <c:v>72.171875</c:v>
                </c:pt>
                <c:pt idx="33">
                  <c:v>71.875</c:v>
                </c:pt>
                <c:pt idx="34">
                  <c:v>71.875</c:v>
                </c:pt>
              </c:numCache>
            </c:numRef>
          </c:yVal>
        </c:ser>
        <c:axId val="67527424"/>
        <c:axId val="675293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9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9"/>
              <c:layout>
                <c:manualLayout>
                  <c:x val="-7.1111111111111111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135.5</c:v>
                </c:pt>
                <c:pt idx="1">
                  <c:v>133</c:v>
                </c:pt>
                <c:pt idx="2">
                  <c:v>185.7</c:v>
                </c:pt>
                <c:pt idx="3">
                  <c:v>255.6</c:v>
                </c:pt>
                <c:pt idx="4">
                  <c:v>326.10000000000002</c:v>
                </c:pt>
                <c:pt idx="5">
                  <c:v>381.6</c:v>
                </c:pt>
                <c:pt idx="6">
                  <c:v>467.7</c:v>
                </c:pt>
                <c:pt idx="7">
                  <c:v>533.4</c:v>
                </c:pt>
                <c:pt idx="8">
                  <c:v>599.29999999999995</c:v>
                </c:pt>
                <c:pt idx="9">
                  <c:v>605.29999999999995</c:v>
                </c:pt>
                <c:pt idx="10">
                  <c:v>592.1</c:v>
                </c:pt>
                <c:pt idx="11">
                  <c:v>556</c:v>
                </c:pt>
                <c:pt idx="12">
                  <c:v>524.29999999999995</c:v>
                </c:pt>
                <c:pt idx="13">
                  <c:v>469.1</c:v>
                </c:pt>
                <c:pt idx="14">
                  <c:v>445.3</c:v>
                </c:pt>
                <c:pt idx="15">
                  <c:v>406.7</c:v>
                </c:pt>
                <c:pt idx="16">
                  <c:v>360.3</c:v>
                </c:pt>
                <c:pt idx="17">
                  <c:v>356</c:v>
                </c:pt>
                <c:pt idx="18">
                  <c:v>333.6</c:v>
                </c:pt>
                <c:pt idx="19">
                  <c:v>314.39999999999998</c:v>
                </c:pt>
                <c:pt idx="20">
                  <c:v>292.8</c:v>
                </c:pt>
                <c:pt idx="21">
                  <c:v>270.5</c:v>
                </c:pt>
                <c:pt idx="22">
                  <c:v>250.4</c:v>
                </c:pt>
                <c:pt idx="23">
                  <c:v>243.3</c:v>
                </c:pt>
                <c:pt idx="24">
                  <c:v>233.4</c:v>
                </c:pt>
                <c:pt idx="25">
                  <c:v>203.7</c:v>
                </c:pt>
                <c:pt idx="26">
                  <c:v>209.7</c:v>
                </c:pt>
                <c:pt idx="27">
                  <c:v>197.4</c:v>
                </c:pt>
                <c:pt idx="28">
                  <c:v>187.3</c:v>
                </c:pt>
                <c:pt idx="29">
                  <c:v>177.8</c:v>
                </c:pt>
                <c:pt idx="30">
                  <c:v>167.4</c:v>
                </c:pt>
                <c:pt idx="31">
                  <c:v>159.19999999999999</c:v>
                </c:pt>
                <c:pt idx="32">
                  <c:v>151.4</c:v>
                </c:pt>
                <c:pt idx="33">
                  <c:v>143.19999999999999</c:v>
                </c:pt>
                <c:pt idx="34">
                  <c:v>136.9</c:v>
                </c:pt>
              </c:numCache>
            </c:numRef>
          </c:yVal>
        </c:ser>
        <c:axId val="67535232"/>
        <c:axId val="67536768"/>
      </c:scatterChart>
      <c:valAx>
        <c:axId val="675274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29344"/>
        <c:crosses val="autoZero"/>
        <c:crossBetween val="midCat"/>
      </c:valAx>
      <c:valAx>
        <c:axId val="67529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27424"/>
        <c:crosses val="autoZero"/>
        <c:crossBetween val="midCat"/>
      </c:valAx>
      <c:valAx>
        <c:axId val="67535232"/>
        <c:scaling>
          <c:orientation val="minMax"/>
        </c:scaling>
        <c:delete val="1"/>
        <c:axPos val="b"/>
        <c:numFmt formatCode="General" sourceLinked="1"/>
        <c:tickLblPos val="none"/>
        <c:crossAx val="67536768"/>
        <c:crosses val="autoZero"/>
        <c:crossBetween val="midCat"/>
      </c:valAx>
      <c:valAx>
        <c:axId val="675367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352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5004"/>
          <c:w val="0.70880011665208731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8"/>
            <c:marker>
              <c:symbol val="diamond"/>
              <c:size val="8"/>
            </c:marker>
          </c:dPt>
          <c:dPt>
            <c:idx val="14"/>
          </c:dPt>
          <c:dPt>
            <c:idx val="33"/>
          </c:dPt>
          <c:dPt>
            <c:idx val="34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8"/>
              <c:layout>
                <c:manualLayout>
                  <c:x val="5.9259259259259265E-3"/>
                  <c:y val="-3.9941441280062757E-17"/>
                </c:manualLayout>
              </c:layout>
              <c:showVal val="1"/>
            </c:dLbl>
            <c:dLbl>
              <c:idx val="34"/>
              <c:layout>
                <c:manualLayout>
                  <c:x val="-5.0370370370370371E-2"/>
                  <c:y val="-2.614379084967321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17E-2"/>
                  <c:y val="-4.5751633986928206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210</c:v>
                </c:pt>
                <c:pt idx="1">
                  <c:v>210</c:v>
                </c:pt>
                <c:pt idx="2">
                  <c:v>204.2</c:v>
                </c:pt>
                <c:pt idx="3">
                  <c:v>197.4</c:v>
                </c:pt>
                <c:pt idx="4">
                  <c:v>195.2</c:v>
                </c:pt>
                <c:pt idx="5">
                  <c:v>190.6</c:v>
                </c:pt>
                <c:pt idx="6">
                  <c:v>188.4</c:v>
                </c:pt>
                <c:pt idx="7">
                  <c:v>189.6</c:v>
                </c:pt>
                <c:pt idx="8">
                  <c:v>187.2</c:v>
                </c:pt>
                <c:pt idx="9">
                  <c:v>174.8</c:v>
                </c:pt>
                <c:pt idx="10">
                  <c:v>151</c:v>
                </c:pt>
                <c:pt idx="11">
                  <c:v>136.19999999999999</c:v>
                </c:pt>
                <c:pt idx="12">
                  <c:v>118.2</c:v>
                </c:pt>
                <c:pt idx="13">
                  <c:v>100</c:v>
                </c:pt>
                <c:pt idx="14">
                  <c:v>86.4</c:v>
                </c:pt>
                <c:pt idx="15">
                  <c:v>75</c:v>
                </c:pt>
                <c:pt idx="16">
                  <c:v>62.6</c:v>
                </c:pt>
                <c:pt idx="17">
                  <c:v>55.8</c:v>
                </c:pt>
                <c:pt idx="18">
                  <c:v>49</c:v>
                </c:pt>
                <c:pt idx="19">
                  <c:v>42.2</c:v>
                </c:pt>
                <c:pt idx="20">
                  <c:v>37.6</c:v>
                </c:pt>
                <c:pt idx="21">
                  <c:v>33</c:v>
                </c:pt>
                <c:pt idx="22">
                  <c:v>29.6</c:v>
                </c:pt>
                <c:pt idx="23">
                  <c:v>25.2</c:v>
                </c:pt>
                <c:pt idx="24">
                  <c:v>22.8</c:v>
                </c:pt>
                <c:pt idx="25">
                  <c:v>20.6</c:v>
                </c:pt>
                <c:pt idx="26">
                  <c:v>18.399999999999999</c:v>
                </c:pt>
                <c:pt idx="27">
                  <c:v>16</c:v>
                </c:pt>
                <c:pt idx="28">
                  <c:v>15</c:v>
                </c:pt>
                <c:pt idx="29">
                  <c:v>13.8</c:v>
                </c:pt>
                <c:pt idx="30">
                  <c:v>11.6</c:v>
                </c:pt>
                <c:pt idx="31">
                  <c:v>10.4</c:v>
                </c:pt>
                <c:pt idx="32">
                  <c:v>10.4</c:v>
                </c:pt>
                <c:pt idx="33">
                  <c:v>8.1999999999999993</c:v>
                </c:pt>
                <c:pt idx="34">
                  <c:v>8.1999999999999993</c:v>
                </c:pt>
              </c:numCache>
            </c:numRef>
          </c:yVal>
        </c:ser>
        <c:axId val="50097152"/>
        <c:axId val="5013209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14"/>
          </c:dPt>
          <c:dPt>
            <c:idx val="33"/>
          </c:dPt>
          <c:dPt>
            <c:idx val="34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9"/>
              <c:layout>
                <c:manualLayout>
                  <c:x val="-5.9259259259259265E-3"/>
                  <c:y val="2.8322440087145889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27E-2"/>
                  <c:y val="1.960784313725490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2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1.1928053013568949</c:v>
                </c:pt>
                <c:pt idx="1">
                  <c:v>1.9438308614704953</c:v>
                </c:pt>
                <c:pt idx="2">
                  <c:v>6.8947301988008833</c:v>
                </c:pt>
                <c:pt idx="3">
                  <c:v>11.980624802776902</c:v>
                </c:pt>
                <c:pt idx="4">
                  <c:v>16.774839591879665</c:v>
                </c:pt>
                <c:pt idx="5">
                  <c:v>21.110949826443672</c:v>
                </c:pt>
                <c:pt idx="6">
                  <c:v>25.861154938466392</c:v>
                </c:pt>
                <c:pt idx="7">
                  <c:v>30.692584411486269</c:v>
                </c:pt>
                <c:pt idx="8">
                  <c:v>35.364594509308922</c:v>
                </c:pt>
                <c:pt idx="9">
                  <c:v>36.956768696749762</c:v>
                </c:pt>
                <c:pt idx="10">
                  <c:v>36.149784369412011</c:v>
                </c:pt>
                <c:pt idx="11">
                  <c:v>35.873019880088357</c:v>
                </c:pt>
                <c:pt idx="12">
                  <c:v>33.879772798990217</c:v>
                </c:pt>
                <c:pt idx="13">
                  <c:v>31.04028610497528</c:v>
                </c:pt>
                <c:pt idx="14">
                  <c:v>28.981760807825815</c:v>
                </c:pt>
                <c:pt idx="15">
                  <c:v>27.043231303250238</c:v>
                </c:pt>
                <c:pt idx="16">
                  <c:v>24.15897759545598</c:v>
                </c:pt>
                <c:pt idx="17">
                  <c:v>23.019627642789523</c:v>
                </c:pt>
                <c:pt idx="18">
                  <c:v>21.435889344693383</c:v>
                </c:pt>
                <c:pt idx="19">
                  <c:v>19.535310823603663</c:v>
                </c:pt>
                <c:pt idx="20">
                  <c:v>18.311559903229199</c:v>
                </c:pt>
                <c:pt idx="21">
                  <c:v>16.984222152098454</c:v>
                </c:pt>
                <c:pt idx="22">
                  <c:v>15.857031660881457</c:v>
                </c:pt>
                <c:pt idx="23">
                  <c:v>14.257999368886082</c:v>
                </c:pt>
                <c:pt idx="24">
                  <c:v>13.492458188703061</c:v>
                </c:pt>
                <c:pt idx="25">
                  <c:v>12.669422530766804</c:v>
                </c:pt>
                <c:pt idx="26">
                  <c:v>11.838939728621014</c:v>
                </c:pt>
                <c:pt idx="27">
                  <c:v>10.700326075523298</c:v>
                </c:pt>
                <c:pt idx="28">
                  <c:v>10.410224045440202</c:v>
                </c:pt>
                <c:pt idx="29">
                  <c:v>9.9025560113600513</c:v>
                </c:pt>
                <c:pt idx="30">
                  <c:v>8.6008625223519513</c:v>
                </c:pt>
                <c:pt idx="31">
                  <c:v>7.98241295887241</c:v>
                </c:pt>
                <c:pt idx="32">
                  <c:v>8.2274534553486909</c:v>
                </c:pt>
                <c:pt idx="33">
                  <c:v>6.684548227621752</c:v>
                </c:pt>
                <c:pt idx="34">
                  <c:v>6.89241611444199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</c:dPt>
          <c:dPt>
            <c:idx val="34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3333333333333336E-2"/>
                  <c:y val="-3.48583877995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5.9259259259259317E-2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73.98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8148148148148152E-2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74.875</c:v>
                </c:pt>
                <c:pt idx="1">
                  <c:v>75.03125</c:v>
                </c:pt>
                <c:pt idx="2">
                  <c:v>74.734375</c:v>
                </c:pt>
                <c:pt idx="3">
                  <c:v>74.125</c:v>
                </c:pt>
                <c:pt idx="4">
                  <c:v>73.671875</c:v>
                </c:pt>
                <c:pt idx="5">
                  <c:v>73.53125</c:v>
                </c:pt>
                <c:pt idx="6">
                  <c:v>72.921875</c:v>
                </c:pt>
                <c:pt idx="7">
                  <c:v>72.625</c:v>
                </c:pt>
                <c:pt idx="8">
                  <c:v>73.984375</c:v>
                </c:pt>
                <c:pt idx="9">
                  <c:v>73.671875</c:v>
                </c:pt>
                <c:pt idx="10">
                  <c:v>73.984375</c:v>
                </c:pt>
                <c:pt idx="11">
                  <c:v>73.671875</c:v>
                </c:pt>
                <c:pt idx="12">
                  <c:v>73.53125</c:v>
                </c:pt>
                <c:pt idx="13">
                  <c:v>73.984375</c:v>
                </c:pt>
                <c:pt idx="14">
                  <c:v>73.984375</c:v>
                </c:pt>
                <c:pt idx="15">
                  <c:v>74.421875</c:v>
                </c:pt>
                <c:pt idx="16">
                  <c:v>74.28125</c:v>
                </c:pt>
                <c:pt idx="17">
                  <c:v>73.984375</c:v>
                </c:pt>
                <c:pt idx="18">
                  <c:v>74.578125</c:v>
                </c:pt>
                <c:pt idx="19">
                  <c:v>75.03125</c:v>
                </c:pt>
                <c:pt idx="20">
                  <c:v>73.21875</c:v>
                </c:pt>
                <c:pt idx="21">
                  <c:v>73.671875</c:v>
                </c:pt>
                <c:pt idx="22">
                  <c:v>72.78125</c:v>
                </c:pt>
                <c:pt idx="23">
                  <c:v>75.1875</c:v>
                </c:pt>
                <c:pt idx="24">
                  <c:v>76.390625</c:v>
                </c:pt>
                <c:pt idx="25">
                  <c:v>73.21875</c:v>
                </c:pt>
                <c:pt idx="26">
                  <c:v>73.375</c:v>
                </c:pt>
                <c:pt idx="27">
                  <c:v>73.671875</c:v>
                </c:pt>
                <c:pt idx="28">
                  <c:v>73.375</c:v>
                </c:pt>
                <c:pt idx="29">
                  <c:v>73.53125</c:v>
                </c:pt>
                <c:pt idx="30">
                  <c:v>73.078125</c:v>
                </c:pt>
                <c:pt idx="31">
                  <c:v>72.328125</c:v>
                </c:pt>
                <c:pt idx="32">
                  <c:v>72.171875</c:v>
                </c:pt>
                <c:pt idx="33">
                  <c:v>71.875</c:v>
                </c:pt>
                <c:pt idx="34">
                  <c:v>71.875</c:v>
                </c:pt>
              </c:numCache>
            </c:numRef>
          </c:yVal>
        </c:ser>
        <c:axId val="50097152"/>
        <c:axId val="501320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9"/>
            <c:marker>
              <c:symbol val="triangle"/>
              <c:size val="8"/>
            </c:marker>
          </c:dPt>
          <c:dPt>
            <c:idx val="33"/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9"/>
              <c:layout>
                <c:manualLayout>
                  <c:x val="-7.407407407407407E-2"/>
                  <c:y val="-3.2679738562091519E-2"/>
                </c:manualLayout>
              </c:layout>
              <c:showVal val="1"/>
            </c:dLbl>
            <c:dLbl>
              <c:idx val="34"/>
              <c:layout>
                <c:manualLayout>
                  <c:x val="-7.8518518518518515E-2"/>
                  <c:y val="1.742919389978205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54</c:v>
                </c:pt>
                <c:pt idx="1">
                  <c:v>88</c:v>
                </c:pt>
                <c:pt idx="2">
                  <c:v>321</c:v>
                </c:pt>
                <c:pt idx="3">
                  <c:v>577</c:v>
                </c:pt>
                <c:pt idx="4">
                  <c:v>817</c:v>
                </c:pt>
                <c:pt idx="5">
                  <c:v>1053</c:v>
                </c:pt>
                <c:pt idx="6">
                  <c:v>1305</c:v>
                </c:pt>
                <c:pt idx="7">
                  <c:v>1539</c:v>
                </c:pt>
                <c:pt idx="8">
                  <c:v>1796</c:v>
                </c:pt>
                <c:pt idx="9">
                  <c:v>2010</c:v>
                </c:pt>
                <c:pt idx="10">
                  <c:v>2276</c:v>
                </c:pt>
                <c:pt idx="11">
                  <c:v>2504</c:v>
                </c:pt>
                <c:pt idx="12">
                  <c:v>2725</c:v>
                </c:pt>
                <c:pt idx="13">
                  <c:v>2951</c:v>
                </c:pt>
                <c:pt idx="14">
                  <c:v>3189</c:v>
                </c:pt>
                <c:pt idx="15">
                  <c:v>3428</c:v>
                </c:pt>
                <c:pt idx="16">
                  <c:v>3669</c:v>
                </c:pt>
                <c:pt idx="17">
                  <c:v>3922</c:v>
                </c:pt>
                <c:pt idx="18">
                  <c:v>4159</c:v>
                </c:pt>
                <c:pt idx="19">
                  <c:v>4401</c:v>
                </c:pt>
                <c:pt idx="20">
                  <c:v>4630</c:v>
                </c:pt>
                <c:pt idx="21">
                  <c:v>4893</c:v>
                </c:pt>
                <c:pt idx="22">
                  <c:v>5093</c:v>
                </c:pt>
                <c:pt idx="23">
                  <c:v>5379</c:v>
                </c:pt>
                <c:pt idx="24">
                  <c:v>5626</c:v>
                </c:pt>
                <c:pt idx="25">
                  <c:v>5847</c:v>
                </c:pt>
                <c:pt idx="26">
                  <c:v>6117</c:v>
                </c:pt>
                <c:pt idx="27">
                  <c:v>6358</c:v>
                </c:pt>
                <c:pt idx="28">
                  <c:v>6598</c:v>
                </c:pt>
                <c:pt idx="29">
                  <c:v>6822</c:v>
                </c:pt>
                <c:pt idx="30">
                  <c:v>7049</c:v>
                </c:pt>
                <c:pt idx="31">
                  <c:v>7297</c:v>
                </c:pt>
                <c:pt idx="32">
                  <c:v>7521</c:v>
                </c:pt>
                <c:pt idx="33">
                  <c:v>7750</c:v>
                </c:pt>
                <c:pt idx="34">
                  <c:v>7991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135.5</c:v>
                </c:pt>
                <c:pt idx="1">
                  <c:v>133</c:v>
                </c:pt>
                <c:pt idx="2">
                  <c:v>185.7</c:v>
                </c:pt>
                <c:pt idx="3">
                  <c:v>255.6</c:v>
                </c:pt>
                <c:pt idx="4">
                  <c:v>326.10000000000002</c:v>
                </c:pt>
                <c:pt idx="5">
                  <c:v>381.6</c:v>
                </c:pt>
                <c:pt idx="6">
                  <c:v>467.7</c:v>
                </c:pt>
                <c:pt idx="7">
                  <c:v>533.4</c:v>
                </c:pt>
                <c:pt idx="8">
                  <c:v>599.29999999999995</c:v>
                </c:pt>
                <c:pt idx="9">
                  <c:v>605.29999999999995</c:v>
                </c:pt>
                <c:pt idx="10">
                  <c:v>592.1</c:v>
                </c:pt>
                <c:pt idx="11">
                  <c:v>556</c:v>
                </c:pt>
                <c:pt idx="12">
                  <c:v>524.29999999999995</c:v>
                </c:pt>
                <c:pt idx="13">
                  <c:v>469.1</c:v>
                </c:pt>
                <c:pt idx="14">
                  <c:v>445.3</c:v>
                </c:pt>
                <c:pt idx="15">
                  <c:v>406.7</c:v>
                </c:pt>
                <c:pt idx="16">
                  <c:v>360.3</c:v>
                </c:pt>
                <c:pt idx="17">
                  <c:v>356</c:v>
                </c:pt>
                <c:pt idx="18">
                  <c:v>333.6</c:v>
                </c:pt>
                <c:pt idx="19">
                  <c:v>314.39999999999998</c:v>
                </c:pt>
                <c:pt idx="20">
                  <c:v>292.8</c:v>
                </c:pt>
                <c:pt idx="21">
                  <c:v>270.5</c:v>
                </c:pt>
                <c:pt idx="22">
                  <c:v>250.4</c:v>
                </c:pt>
                <c:pt idx="23">
                  <c:v>243.3</c:v>
                </c:pt>
                <c:pt idx="24">
                  <c:v>233.4</c:v>
                </c:pt>
                <c:pt idx="25">
                  <c:v>203.7</c:v>
                </c:pt>
                <c:pt idx="26">
                  <c:v>209.7</c:v>
                </c:pt>
                <c:pt idx="27">
                  <c:v>197.4</c:v>
                </c:pt>
                <c:pt idx="28">
                  <c:v>187.3</c:v>
                </c:pt>
                <c:pt idx="29">
                  <c:v>177.8</c:v>
                </c:pt>
                <c:pt idx="30">
                  <c:v>167.4</c:v>
                </c:pt>
                <c:pt idx="31">
                  <c:v>159.19999999999999</c:v>
                </c:pt>
                <c:pt idx="32">
                  <c:v>151.4</c:v>
                </c:pt>
                <c:pt idx="33">
                  <c:v>143.19999999999999</c:v>
                </c:pt>
                <c:pt idx="34">
                  <c:v>136.9</c:v>
                </c:pt>
              </c:numCache>
            </c:numRef>
          </c:yVal>
        </c:ser>
        <c:axId val="50134016"/>
        <c:axId val="49623808"/>
      </c:scatterChart>
      <c:valAx>
        <c:axId val="5009715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32096"/>
        <c:crosses val="autoZero"/>
        <c:crossBetween val="midCat"/>
        <c:majorUnit val="1000"/>
      </c:valAx>
      <c:valAx>
        <c:axId val="50132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76E-3"/>
              <c:y val="0.149903933576930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97152"/>
        <c:crosses val="autoZero"/>
        <c:crossBetween val="midCat"/>
      </c:valAx>
      <c:valAx>
        <c:axId val="50134016"/>
        <c:scaling>
          <c:orientation val="minMax"/>
        </c:scaling>
        <c:delete val="1"/>
        <c:axPos val="b"/>
        <c:numFmt formatCode="General" sourceLinked="1"/>
        <c:tickLblPos val="none"/>
        <c:crossAx val="49623808"/>
        <c:crosses val="autoZero"/>
        <c:crossBetween val="midCat"/>
      </c:valAx>
      <c:valAx>
        <c:axId val="496238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340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9"/>
          <c:y val="0.92441545297033945"/>
          <c:w val="0.66832009332166864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86</c:v>
                </c:pt>
                <c:pt idx="3">
                  <c:v>81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82</c:v>
                </c:pt>
                <c:pt idx="3">
                  <c:v>81</c:v>
                </c:pt>
                <c:pt idx="4">
                  <c:v>69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56.5</c:v>
                </c:pt>
                <c:pt idx="1">
                  <c:v>148</c:v>
                </c:pt>
                <c:pt idx="2">
                  <c:v>258</c:v>
                </c:pt>
                <c:pt idx="3">
                  <c:v>272</c:v>
                </c:pt>
                <c:pt idx="4">
                  <c:v>222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156</c:v>
                </c:pt>
                <c:pt idx="1">
                  <c:v>198</c:v>
                </c:pt>
                <c:pt idx="2">
                  <c:v>230</c:v>
                </c:pt>
                <c:pt idx="3">
                  <c:v>253</c:v>
                </c:pt>
                <c:pt idx="4">
                  <c:v>214</c:v>
                </c:pt>
              </c:numCache>
            </c:numRef>
          </c:yVal>
        </c:ser>
        <c:axId val="50062848"/>
        <c:axId val="500647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26.844999999999999</c:v>
                </c:pt>
                <c:pt idx="1">
                  <c:v>35.252499999999998</c:v>
                </c:pt>
                <c:pt idx="2">
                  <c:v>38.645000000000003</c:v>
                </c:pt>
                <c:pt idx="3">
                  <c:v>28.614999999999998</c:v>
                </c:pt>
                <c:pt idx="4">
                  <c:v>18.585000000000001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5.1113861386138613</c:v>
                </c:pt>
                <c:pt idx="1">
                  <c:v>13.424409748667175</c:v>
                </c:pt>
                <c:pt idx="2">
                  <c:v>22.074447829398327</c:v>
                </c:pt>
                <c:pt idx="3">
                  <c:v>21.793602437166793</c:v>
                </c:pt>
                <c:pt idx="4">
                  <c:v>17.693259710586442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7574400"/>
        <c:axId val="67572864"/>
      </c:scatterChart>
      <c:valAx>
        <c:axId val="5006284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64768"/>
        <c:crosses val="autoZero"/>
        <c:crossBetween val="midCat"/>
      </c:valAx>
      <c:valAx>
        <c:axId val="50064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62848"/>
        <c:crosses val="autoZero"/>
        <c:crossBetween val="midCat"/>
      </c:valAx>
      <c:valAx>
        <c:axId val="67572864"/>
        <c:scaling>
          <c:orientation val="minMax"/>
        </c:scaling>
        <c:axPos val="r"/>
        <c:numFmt formatCode="0.0" sourceLinked="0"/>
        <c:tickLblPos val="nextTo"/>
        <c:crossAx val="67574400"/>
        <c:crosses val="max"/>
        <c:crossBetween val="midCat"/>
      </c:valAx>
      <c:valAx>
        <c:axId val="67574400"/>
        <c:scaling>
          <c:orientation val="minMax"/>
        </c:scaling>
        <c:delete val="1"/>
        <c:axPos val="b"/>
        <c:numFmt formatCode="General" sourceLinked="1"/>
        <c:tickLblPos val="none"/>
        <c:crossAx val="675728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86</c:v>
                </c:pt>
                <c:pt idx="3">
                  <c:v>81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82</c:v>
                </c:pt>
                <c:pt idx="3">
                  <c:v>81</c:v>
                </c:pt>
                <c:pt idx="4">
                  <c:v>69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56.5</c:v>
                </c:pt>
                <c:pt idx="1">
                  <c:v>148</c:v>
                </c:pt>
                <c:pt idx="2">
                  <c:v>258</c:v>
                </c:pt>
                <c:pt idx="3">
                  <c:v>272</c:v>
                </c:pt>
                <c:pt idx="4">
                  <c:v>222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156</c:v>
                </c:pt>
                <c:pt idx="1">
                  <c:v>198</c:v>
                </c:pt>
                <c:pt idx="2">
                  <c:v>230</c:v>
                </c:pt>
                <c:pt idx="3">
                  <c:v>253</c:v>
                </c:pt>
                <c:pt idx="4">
                  <c:v>214</c:v>
                </c:pt>
              </c:numCache>
            </c:numRef>
          </c:yVal>
        </c:ser>
        <c:axId val="67894656"/>
        <c:axId val="677739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36.4</c:v>
                </c:pt>
                <c:pt idx="1">
                  <c:v>47.8</c:v>
                </c:pt>
                <c:pt idx="2">
                  <c:v>52.4</c:v>
                </c:pt>
                <c:pt idx="3">
                  <c:v>38.799999999999997</c:v>
                </c:pt>
                <c:pt idx="4">
                  <c:v>25.2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3.8287577574418847</c:v>
                </c:pt>
                <c:pt idx="1">
                  <c:v>10.055748395918796</c:v>
                </c:pt>
                <c:pt idx="2">
                  <c:v>16.535184600820447</c:v>
                </c:pt>
                <c:pt idx="3">
                  <c:v>16.324813295466498</c:v>
                </c:pt>
                <c:pt idx="4">
                  <c:v>13.253392237298833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7781376"/>
        <c:axId val="67775488"/>
      </c:scatterChart>
      <c:valAx>
        <c:axId val="6789465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73952"/>
        <c:crosses val="autoZero"/>
        <c:crossBetween val="midCat"/>
      </c:valAx>
      <c:valAx>
        <c:axId val="6777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4656"/>
        <c:crosses val="autoZero"/>
        <c:crossBetween val="midCat"/>
      </c:valAx>
      <c:valAx>
        <c:axId val="67775488"/>
        <c:scaling>
          <c:orientation val="minMax"/>
        </c:scaling>
        <c:axPos val="r"/>
        <c:numFmt formatCode="0.0" sourceLinked="0"/>
        <c:tickLblPos val="nextTo"/>
        <c:crossAx val="67781376"/>
        <c:crosses val="max"/>
        <c:crossBetween val="midCat"/>
      </c:valAx>
      <c:valAx>
        <c:axId val="67781376"/>
        <c:scaling>
          <c:orientation val="minMax"/>
        </c:scaling>
        <c:delete val="1"/>
        <c:axPos val="b"/>
        <c:numFmt formatCode="General" sourceLinked="1"/>
        <c:tickLblPos val="none"/>
        <c:crossAx val="677754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67991040"/>
        <c:axId val="679929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8004480"/>
        <c:axId val="68002944"/>
      </c:scatterChart>
      <c:valAx>
        <c:axId val="679910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92960"/>
        <c:crosses val="autoZero"/>
        <c:crossBetween val="midCat"/>
      </c:valAx>
      <c:valAx>
        <c:axId val="679929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91040"/>
        <c:crosses val="autoZero"/>
        <c:crossBetween val="midCat"/>
      </c:valAx>
      <c:valAx>
        <c:axId val="68002944"/>
        <c:scaling>
          <c:orientation val="minMax"/>
        </c:scaling>
        <c:axPos val="r"/>
        <c:numFmt formatCode="0.0" sourceLinked="0"/>
        <c:tickLblPos val="nextTo"/>
        <c:crossAx val="68004480"/>
        <c:crosses val="max"/>
        <c:crossBetween val="midCat"/>
      </c:valAx>
      <c:valAx>
        <c:axId val="68004480"/>
        <c:scaling>
          <c:orientation val="minMax"/>
        </c:scaling>
        <c:delete val="1"/>
        <c:axPos val="b"/>
        <c:numFmt formatCode="General" sourceLinked="1"/>
        <c:tickLblPos val="none"/>
        <c:crossAx val="680029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70266240"/>
        <c:axId val="702848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0292224"/>
        <c:axId val="70286336"/>
      </c:scatterChart>
      <c:valAx>
        <c:axId val="702662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84800"/>
        <c:crosses val="autoZero"/>
        <c:crossBetween val="midCat"/>
      </c:valAx>
      <c:valAx>
        <c:axId val="702848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6240"/>
        <c:crosses val="autoZero"/>
        <c:crossBetween val="midCat"/>
      </c:valAx>
      <c:valAx>
        <c:axId val="70286336"/>
        <c:scaling>
          <c:orientation val="minMax"/>
        </c:scaling>
        <c:axPos val="r"/>
        <c:numFmt formatCode="0.0" sourceLinked="0"/>
        <c:tickLblPos val="nextTo"/>
        <c:crossAx val="70292224"/>
        <c:crosses val="max"/>
        <c:crossBetween val="midCat"/>
      </c:valAx>
      <c:valAx>
        <c:axId val="70292224"/>
        <c:scaling>
          <c:orientation val="minMax"/>
        </c:scaling>
        <c:delete val="1"/>
        <c:axPos val="b"/>
        <c:numFmt formatCode="General" sourceLinked="1"/>
        <c:tickLblPos val="none"/>
        <c:crossAx val="70286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87</c:v>
                </c:pt>
                <c:pt idx="2">
                  <c:v>85</c:v>
                </c:pt>
                <c:pt idx="3">
                  <c:v>88</c:v>
                </c:pt>
                <c:pt idx="4">
                  <c:v>86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  <c:pt idx="4">
                  <c:v>82</c:v>
                </c:pt>
                <c:pt idx="5">
                  <c:v>81</c:v>
                </c:pt>
                <c:pt idx="6">
                  <c:v>81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31</c:v>
                </c:pt>
                <c:pt idx="1">
                  <c:v>52</c:v>
                </c:pt>
                <c:pt idx="2">
                  <c:v>90</c:v>
                </c:pt>
                <c:pt idx="3">
                  <c:v>107</c:v>
                </c:pt>
                <c:pt idx="4">
                  <c:v>92</c:v>
                </c:pt>
                <c:pt idx="5">
                  <c:v>115</c:v>
                </c:pt>
                <c:pt idx="6">
                  <c:v>114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88</c:v>
                </c:pt>
                <c:pt idx="1">
                  <c:v>95</c:v>
                </c:pt>
                <c:pt idx="2">
                  <c:v>106</c:v>
                </c:pt>
                <c:pt idx="3">
                  <c:v>115</c:v>
                </c:pt>
                <c:pt idx="4">
                  <c:v>85</c:v>
                </c:pt>
                <c:pt idx="5">
                  <c:v>104</c:v>
                </c:pt>
                <c:pt idx="6">
                  <c:v>105</c:v>
                </c:pt>
              </c:numCache>
            </c:numRef>
          </c:yVal>
        </c:ser>
        <c:axId val="70485504"/>
        <c:axId val="704874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12.242500000000001</c:v>
                </c:pt>
                <c:pt idx="1">
                  <c:v>13.57</c:v>
                </c:pt>
                <c:pt idx="2">
                  <c:v>15.192500000000003</c:v>
                </c:pt>
                <c:pt idx="3">
                  <c:v>14.307499999999999</c:v>
                </c:pt>
                <c:pt idx="4">
                  <c:v>9.2925000000000004</c:v>
                </c:pt>
                <c:pt idx="5">
                  <c:v>9.2925000000000004</c:v>
                </c:pt>
                <c:pt idx="6">
                  <c:v>7.6700000000000008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2.3310167555217065</c:v>
                </c:pt>
                <c:pt idx="1">
                  <c:v>5.1675552170601673</c:v>
                </c:pt>
                <c:pt idx="2">
                  <c:v>8.6781226199543049</c:v>
                </c:pt>
                <c:pt idx="3">
                  <c:v>10.896801218583397</c:v>
                </c:pt>
                <c:pt idx="4">
                  <c:v>8.8466298552932212</c:v>
                </c:pt>
                <c:pt idx="5">
                  <c:v>10.615955826351867</c:v>
                </c:pt>
                <c:pt idx="6">
                  <c:v>10.222772277227724</c:v>
                </c:pt>
              </c:numCache>
            </c:numRef>
          </c:yVal>
        </c:ser>
        <c:axId val="70392448"/>
        <c:axId val="70390912"/>
      </c:scatterChart>
      <c:valAx>
        <c:axId val="704855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87424"/>
        <c:crosses val="autoZero"/>
        <c:crossBetween val="midCat"/>
      </c:valAx>
      <c:valAx>
        <c:axId val="704874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85504"/>
        <c:crosses val="autoZero"/>
        <c:crossBetween val="midCat"/>
      </c:valAx>
      <c:valAx>
        <c:axId val="70390912"/>
        <c:scaling>
          <c:orientation val="minMax"/>
        </c:scaling>
        <c:axPos val="r"/>
        <c:numFmt formatCode="0.0" sourceLinked="0"/>
        <c:tickLblPos val="nextTo"/>
        <c:crossAx val="70392448"/>
        <c:crosses val="max"/>
        <c:crossBetween val="midCat"/>
      </c:valAx>
      <c:valAx>
        <c:axId val="70392448"/>
        <c:scaling>
          <c:orientation val="minMax"/>
        </c:scaling>
        <c:delete val="1"/>
        <c:axPos val="b"/>
        <c:numFmt formatCode="General" sourceLinked="1"/>
        <c:tickLblPos val="none"/>
        <c:crossAx val="70390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87</c:v>
                </c:pt>
                <c:pt idx="2">
                  <c:v>85</c:v>
                </c:pt>
                <c:pt idx="3">
                  <c:v>88</c:v>
                </c:pt>
                <c:pt idx="4">
                  <c:v>86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  <c:pt idx="4">
                  <c:v>82</c:v>
                </c:pt>
                <c:pt idx="5">
                  <c:v>81</c:v>
                </c:pt>
                <c:pt idx="6">
                  <c:v>81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31</c:v>
                </c:pt>
                <c:pt idx="1">
                  <c:v>52</c:v>
                </c:pt>
                <c:pt idx="2">
                  <c:v>90</c:v>
                </c:pt>
                <c:pt idx="3">
                  <c:v>107</c:v>
                </c:pt>
                <c:pt idx="4">
                  <c:v>92</c:v>
                </c:pt>
                <c:pt idx="5">
                  <c:v>115</c:v>
                </c:pt>
                <c:pt idx="6">
                  <c:v>114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88</c:v>
                </c:pt>
                <c:pt idx="1">
                  <c:v>95</c:v>
                </c:pt>
                <c:pt idx="2">
                  <c:v>106</c:v>
                </c:pt>
                <c:pt idx="3">
                  <c:v>115</c:v>
                </c:pt>
                <c:pt idx="4">
                  <c:v>85</c:v>
                </c:pt>
                <c:pt idx="5">
                  <c:v>104</c:v>
                </c:pt>
                <c:pt idx="6">
                  <c:v>105</c:v>
                </c:pt>
              </c:numCache>
            </c:numRef>
          </c:yVal>
        </c:ser>
        <c:axId val="70413696"/>
        <c:axId val="705715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16.600000000000001</c:v>
                </c:pt>
                <c:pt idx="1">
                  <c:v>18.399999999999999</c:v>
                </c:pt>
                <c:pt idx="2">
                  <c:v>20.6</c:v>
                </c:pt>
                <c:pt idx="3">
                  <c:v>19.399999999999999</c:v>
                </c:pt>
                <c:pt idx="4">
                  <c:v>12.6</c:v>
                </c:pt>
                <c:pt idx="5">
                  <c:v>12.6</c:v>
                </c:pt>
                <c:pt idx="6">
                  <c:v>10.4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1.7460818344377826</c:v>
                </c:pt>
                <c:pt idx="1">
                  <c:v>3.870832018512675</c:v>
                </c:pt>
                <c:pt idx="2">
                  <c:v>6.5004733354370474</c:v>
                </c:pt>
                <c:pt idx="3">
                  <c:v>8.1624066477332491</c:v>
                </c:pt>
                <c:pt idx="4">
                  <c:v>6.6266961186494164</c:v>
                </c:pt>
                <c:pt idx="5">
                  <c:v>7.9520353423792995</c:v>
                </c:pt>
                <c:pt idx="6">
                  <c:v>7.6575155148837695</c:v>
                </c:pt>
              </c:numCache>
            </c:numRef>
          </c:yVal>
        </c:ser>
        <c:axId val="70583040"/>
        <c:axId val="70573056"/>
      </c:scatterChart>
      <c:valAx>
        <c:axId val="704136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1520"/>
        <c:crosses val="autoZero"/>
        <c:crossBetween val="midCat"/>
      </c:valAx>
      <c:valAx>
        <c:axId val="705715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13696"/>
        <c:crosses val="autoZero"/>
        <c:crossBetween val="midCat"/>
      </c:valAx>
      <c:valAx>
        <c:axId val="70573056"/>
        <c:scaling>
          <c:orientation val="minMax"/>
        </c:scaling>
        <c:axPos val="r"/>
        <c:numFmt formatCode="0.0" sourceLinked="0"/>
        <c:tickLblPos val="nextTo"/>
        <c:crossAx val="70583040"/>
        <c:crosses val="max"/>
        <c:crossBetween val="midCat"/>
      </c:valAx>
      <c:valAx>
        <c:axId val="70583040"/>
        <c:scaling>
          <c:orientation val="minMax"/>
        </c:scaling>
        <c:delete val="1"/>
        <c:axPos val="b"/>
        <c:numFmt formatCode="General" sourceLinked="1"/>
        <c:tickLblPos val="none"/>
        <c:crossAx val="70573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72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AC-51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0.97</cdr:x>
      <cdr:y>0.23693</cdr:y>
    </cdr:from>
    <cdr:to>
      <cdr:x>0.99888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0.23693</cdr:y>
    </cdr:from>
    <cdr:to>
      <cdr:x>0.99555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C16" sqref="C1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74.875</v>
      </c>
      <c r="B3">
        <v>135.5</v>
      </c>
      <c r="C3">
        <v>649.79999999999995</v>
      </c>
      <c r="D3">
        <v>54</v>
      </c>
      <c r="E3">
        <v>210</v>
      </c>
      <c r="F3" s="8">
        <f>(D3*E3)/9507</f>
        <v>1.1928053013568949</v>
      </c>
      <c r="G3" s="7">
        <f>SUM(E3*0.7375)</f>
        <v>154.875</v>
      </c>
      <c r="H3" s="7">
        <f>SUM(D3*G3)/5252</f>
        <v>1.5923933739527798</v>
      </c>
      <c r="I3" s="9"/>
      <c r="J3" s="5"/>
      <c r="L3" s="4"/>
      <c r="M3" s="4"/>
      <c r="N3" s="4"/>
    </row>
    <row r="4" spans="1:14" s="3" customFormat="1" ht="12.75" customHeight="1">
      <c r="A4">
        <v>75.03125</v>
      </c>
      <c r="B4">
        <v>133</v>
      </c>
      <c r="C4">
        <v>647.5</v>
      </c>
      <c r="D4">
        <v>88</v>
      </c>
      <c r="E4">
        <v>210</v>
      </c>
      <c r="F4" s="8">
        <f t="shared" ref="F4:F64" si="0">(D4*E4)/9507</f>
        <v>1.9438308614704953</v>
      </c>
      <c r="G4" s="7">
        <f t="shared" ref="G4:G64" si="1">SUM(E4*0.7375)</f>
        <v>154.875</v>
      </c>
      <c r="H4" s="7">
        <f t="shared" ref="H4:H64" si="2">SUM(D4*G4)/5252</f>
        <v>2.5950114242193449</v>
      </c>
      <c r="I4" s="9"/>
      <c r="J4" s="5"/>
      <c r="L4" s="4"/>
      <c r="M4" s="4"/>
      <c r="N4" s="4"/>
    </row>
    <row r="5" spans="1:14" s="3" customFormat="1" ht="12.75" customHeight="1">
      <c r="A5">
        <v>74.734375</v>
      </c>
      <c r="B5">
        <v>185.7</v>
      </c>
      <c r="C5">
        <v>650.20000000000005</v>
      </c>
      <c r="D5">
        <v>321</v>
      </c>
      <c r="E5">
        <v>204.2</v>
      </c>
      <c r="F5" s="8">
        <f t="shared" si="0"/>
        <v>6.8947301988008833</v>
      </c>
      <c r="G5" s="7">
        <f t="shared" si="1"/>
        <v>150.5975</v>
      </c>
      <c r="H5" s="7">
        <f t="shared" si="2"/>
        <v>9.2044549695354156</v>
      </c>
      <c r="I5" s="9"/>
      <c r="J5" s="5"/>
      <c r="L5" s="4"/>
      <c r="M5" s="4"/>
      <c r="N5" s="4"/>
    </row>
    <row r="6" spans="1:14" s="3" customFormat="1" ht="12.75" customHeight="1">
      <c r="A6">
        <v>74.125</v>
      </c>
      <c r="B6">
        <v>255.6</v>
      </c>
      <c r="C6">
        <v>646.70000000000005</v>
      </c>
      <c r="D6">
        <v>577</v>
      </c>
      <c r="E6">
        <v>197.4</v>
      </c>
      <c r="F6" s="8">
        <f t="shared" si="0"/>
        <v>11.980624802776902</v>
      </c>
      <c r="G6" s="7">
        <f t="shared" si="1"/>
        <v>145.58250000000001</v>
      </c>
      <c r="H6" s="7">
        <f t="shared" si="2"/>
        <v>15.99411700304646</v>
      </c>
      <c r="I6" s="9"/>
      <c r="J6" s="5"/>
      <c r="L6" s="4"/>
      <c r="M6" s="4"/>
      <c r="N6" s="4"/>
    </row>
    <row r="7" spans="1:14" s="3" customFormat="1" ht="12.75" customHeight="1">
      <c r="A7">
        <v>73.671875</v>
      </c>
      <c r="B7">
        <v>326.10000000000002</v>
      </c>
      <c r="C7">
        <v>644.9</v>
      </c>
      <c r="D7">
        <v>817</v>
      </c>
      <c r="E7">
        <v>195.2</v>
      </c>
      <c r="F7" s="8">
        <f t="shared" si="0"/>
        <v>16.774839591879665</v>
      </c>
      <c r="G7" s="7">
        <f t="shared" si="1"/>
        <v>143.96</v>
      </c>
      <c r="H7" s="7">
        <f t="shared" si="2"/>
        <v>22.394386900228486</v>
      </c>
      <c r="I7" s="9"/>
      <c r="J7" s="5"/>
      <c r="L7" s="4"/>
      <c r="M7" s="4"/>
      <c r="N7" s="4"/>
    </row>
    <row r="8" spans="1:14" s="3" customFormat="1" ht="12.75" customHeight="1">
      <c r="A8">
        <v>73.53125</v>
      </c>
      <c r="B8">
        <v>381.6</v>
      </c>
      <c r="C8">
        <v>650.6</v>
      </c>
      <c r="D8">
        <v>1053</v>
      </c>
      <c r="E8">
        <v>190.6</v>
      </c>
      <c r="F8" s="8">
        <f t="shared" si="0"/>
        <v>21.110949826443672</v>
      </c>
      <c r="G8" s="7">
        <f t="shared" si="1"/>
        <v>140.5675</v>
      </c>
      <c r="H8" s="7">
        <f t="shared" si="2"/>
        <v>28.183087871287125</v>
      </c>
      <c r="I8" s="9"/>
      <c r="J8" s="5"/>
      <c r="L8" s="4"/>
      <c r="M8" s="4"/>
      <c r="N8" s="4"/>
    </row>
    <row r="9" spans="1:14" s="3" customFormat="1" ht="12.75" customHeight="1">
      <c r="A9">
        <v>72.921875</v>
      </c>
      <c r="B9">
        <v>467.7</v>
      </c>
      <c r="C9">
        <v>645.5</v>
      </c>
      <c r="D9">
        <v>1305</v>
      </c>
      <c r="E9">
        <v>188.4</v>
      </c>
      <c r="F9" s="8">
        <f t="shared" si="0"/>
        <v>25.861154938466392</v>
      </c>
      <c r="G9" s="7">
        <f t="shared" si="1"/>
        <v>138.94500000000002</v>
      </c>
      <c r="H9" s="7">
        <f t="shared" si="2"/>
        <v>34.524604912414325</v>
      </c>
      <c r="I9" s="9"/>
      <c r="J9" s="5"/>
      <c r="L9" s="4"/>
      <c r="M9" s="4"/>
      <c r="N9" s="4"/>
    </row>
    <row r="10" spans="1:14" s="3" customFormat="1" ht="12.75" customHeight="1">
      <c r="A10">
        <v>72.625</v>
      </c>
      <c r="B10">
        <v>533.4</v>
      </c>
      <c r="C10">
        <v>651.29999999999995</v>
      </c>
      <c r="D10">
        <v>1539</v>
      </c>
      <c r="E10">
        <v>189.6</v>
      </c>
      <c r="F10" s="8">
        <f t="shared" si="0"/>
        <v>30.692584411486269</v>
      </c>
      <c r="G10" s="7">
        <f t="shared" si="1"/>
        <v>139.83000000000001</v>
      </c>
      <c r="H10" s="7">
        <f t="shared" si="2"/>
        <v>40.974556359482108</v>
      </c>
      <c r="I10" s="9"/>
      <c r="J10" s="5"/>
      <c r="L10" s="4"/>
      <c r="M10" s="4"/>
      <c r="N10" s="4"/>
    </row>
    <row r="11" spans="1:14" s="3" customFormat="1" ht="12.75" customHeight="1">
      <c r="A11">
        <v>73.984375</v>
      </c>
      <c r="B11">
        <v>599.29999999999995</v>
      </c>
      <c r="C11">
        <v>628.70000000000005</v>
      </c>
      <c r="D11">
        <v>1796</v>
      </c>
      <c r="E11">
        <v>187.2</v>
      </c>
      <c r="F11" s="8">
        <f t="shared" si="0"/>
        <v>35.364594509308922</v>
      </c>
      <c r="G11" s="7">
        <f t="shared" si="1"/>
        <v>138.06</v>
      </c>
      <c r="H11" s="7">
        <f t="shared" si="2"/>
        <v>47.211683168316831</v>
      </c>
      <c r="I11" s="9"/>
      <c r="J11" s="5"/>
      <c r="L11" s="4"/>
      <c r="M11" s="4"/>
      <c r="N11" s="4"/>
    </row>
    <row r="12" spans="1:14" s="3" customFormat="1" ht="12.75" customHeight="1">
      <c r="A12">
        <v>73.671875</v>
      </c>
      <c r="B12">
        <v>605.29999999999995</v>
      </c>
      <c r="C12">
        <v>529.70000000000005</v>
      </c>
      <c r="D12">
        <v>2010</v>
      </c>
      <c r="E12">
        <v>174.8</v>
      </c>
      <c r="F12" s="8">
        <f t="shared" si="0"/>
        <v>36.956768696749762</v>
      </c>
      <c r="G12" s="7">
        <f t="shared" si="1"/>
        <v>128.91500000000002</v>
      </c>
      <c r="H12" s="7">
        <f t="shared" si="2"/>
        <v>49.337233434881959</v>
      </c>
      <c r="I12" s="9"/>
      <c r="J12" s="5"/>
      <c r="L12" s="4"/>
      <c r="M12" s="4"/>
      <c r="N12" s="4"/>
    </row>
    <row r="13" spans="1:14" s="3" customFormat="1" ht="12.75" customHeight="1">
      <c r="A13">
        <v>73.984375</v>
      </c>
      <c r="B13">
        <v>592.1</v>
      </c>
      <c r="C13">
        <v>513.4</v>
      </c>
      <c r="D13">
        <v>2276</v>
      </c>
      <c r="E13">
        <v>151</v>
      </c>
      <c r="F13" s="8">
        <f t="shared" si="0"/>
        <v>36.149784369412011</v>
      </c>
      <c r="G13" s="7">
        <f t="shared" si="1"/>
        <v>111.36250000000001</v>
      </c>
      <c r="H13" s="7">
        <f t="shared" si="2"/>
        <v>48.259910510281799</v>
      </c>
      <c r="I13" s="9"/>
      <c r="J13" s="5"/>
      <c r="L13" s="4"/>
      <c r="M13" s="4"/>
      <c r="N13" s="4"/>
    </row>
    <row r="14" spans="1:14" s="3" customFormat="1" ht="12.75" customHeight="1">
      <c r="A14">
        <v>73.671875</v>
      </c>
      <c r="B14">
        <v>556</v>
      </c>
      <c r="C14">
        <v>524.4</v>
      </c>
      <c r="D14">
        <v>2504</v>
      </c>
      <c r="E14">
        <v>136.19999999999999</v>
      </c>
      <c r="F14" s="8">
        <f t="shared" si="0"/>
        <v>35.873019880088357</v>
      </c>
      <c r="G14" s="7">
        <f t="shared" si="1"/>
        <v>100.44749999999999</v>
      </c>
      <c r="H14" s="7">
        <f t="shared" si="2"/>
        <v>47.890430312261991</v>
      </c>
      <c r="I14" s="9"/>
      <c r="J14" s="5"/>
      <c r="L14" s="4"/>
      <c r="M14" s="4"/>
      <c r="N14" s="4"/>
    </row>
    <row r="15" spans="1:14" s="3" customFormat="1" ht="12.75" customHeight="1">
      <c r="A15">
        <v>73.53125</v>
      </c>
      <c r="B15">
        <v>524.29999999999995</v>
      </c>
      <c r="C15">
        <v>468.7</v>
      </c>
      <c r="D15">
        <v>2725</v>
      </c>
      <c r="E15">
        <v>118.2</v>
      </c>
      <c r="F15" s="8">
        <f t="shared" si="0"/>
        <v>33.879772798990217</v>
      </c>
      <c r="G15" s="7">
        <f t="shared" si="1"/>
        <v>87.172500000000014</v>
      </c>
      <c r="H15" s="7">
        <f t="shared" si="2"/>
        <v>45.229448305407466</v>
      </c>
      <c r="I15" s="9"/>
      <c r="J15" s="5"/>
      <c r="L15" s="4"/>
      <c r="M15" s="4"/>
      <c r="N15" s="4"/>
    </row>
    <row r="16" spans="1:14" s="3" customFormat="1" ht="12.75" customHeight="1">
      <c r="A16">
        <v>73.984375</v>
      </c>
      <c r="B16">
        <v>469.1</v>
      </c>
      <c r="C16">
        <v>447.1</v>
      </c>
      <c r="D16">
        <v>2951</v>
      </c>
      <c r="E16">
        <v>100</v>
      </c>
      <c r="F16" s="8">
        <f t="shared" si="0"/>
        <v>31.04028610497528</v>
      </c>
      <c r="G16" s="7">
        <f t="shared" si="1"/>
        <v>73.75</v>
      </c>
      <c r="H16" s="7">
        <f t="shared" si="2"/>
        <v>41.438737623762378</v>
      </c>
      <c r="I16" s="9"/>
      <c r="J16" s="5"/>
      <c r="L16" s="4"/>
      <c r="M16" s="4"/>
      <c r="N16" s="4"/>
    </row>
    <row r="17" spans="1:14" s="3" customFormat="1" ht="12.75" customHeight="1">
      <c r="A17">
        <v>73.984375</v>
      </c>
      <c r="B17">
        <v>445.3</v>
      </c>
      <c r="C17">
        <v>422.3</v>
      </c>
      <c r="D17">
        <v>3189</v>
      </c>
      <c r="E17">
        <v>86.4</v>
      </c>
      <c r="F17" s="8">
        <f t="shared" si="0"/>
        <v>28.981760807825815</v>
      </c>
      <c r="G17" s="7">
        <f t="shared" si="1"/>
        <v>63.720000000000006</v>
      </c>
      <c r="H17" s="7">
        <f t="shared" si="2"/>
        <v>38.690609291698401</v>
      </c>
      <c r="I17" s="9"/>
      <c r="J17" s="5"/>
      <c r="L17" s="4"/>
      <c r="M17" s="4"/>
      <c r="N17" s="4"/>
    </row>
    <row r="18" spans="1:14" s="3" customFormat="1" ht="12.75" customHeight="1">
      <c r="A18">
        <v>74.421875</v>
      </c>
      <c r="B18">
        <v>406.7</v>
      </c>
      <c r="C18">
        <v>387.1</v>
      </c>
      <c r="D18">
        <v>3428</v>
      </c>
      <c r="E18">
        <v>75</v>
      </c>
      <c r="F18" s="8">
        <f t="shared" si="0"/>
        <v>27.043231303250238</v>
      </c>
      <c r="G18" s="7">
        <f t="shared" si="1"/>
        <v>55.3125</v>
      </c>
      <c r="H18" s="7">
        <f t="shared" si="2"/>
        <v>36.102675171363288</v>
      </c>
      <c r="I18" s="9"/>
      <c r="J18" s="5"/>
      <c r="L18" s="4"/>
      <c r="M18" s="4"/>
      <c r="N18" s="4"/>
    </row>
    <row r="19" spans="1:14" s="3" customFormat="1" ht="12.75" customHeight="1">
      <c r="A19">
        <v>74.28125</v>
      </c>
      <c r="B19">
        <v>360.3</v>
      </c>
      <c r="C19">
        <v>363.9</v>
      </c>
      <c r="D19">
        <v>3669</v>
      </c>
      <c r="E19">
        <v>62.6</v>
      </c>
      <c r="F19" s="8">
        <f t="shared" si="0"/>
        <v>24.15897759545598</v>
      </c>
      <c r="G19" s="7">
        <f t="shared" si="1"/>
        <v>46.167500000000004</v>
      </c>
      <c r="H19" s="7">
        <f t="shared" si="2"/>
        <v>32.252200590251334</v>
      </c>
      <c r="I19" s="9"/>
      <c r="J19" s="5"/>
      <c r="L19" s="4"/>
      <c r="M19" s="4"/>
      <c r="N19" s="4"/>
    </row>
    <row r="20" spans="1:14" s="3" customFormat="1" ht="12.75" customHeight="1">
      <c r="A20">
        <v>73.984375</v>
      </c>
      <c r="B20">
        <v>356</v>
      </c>
      <c r="C20">
        <v>361.3</v>
      </c>
      <c r="D20">
        <v>3922</v>
      </c>
      <c r="E20">
        <v>55.8</v>
      </c>
      <c r="F20" s="8">
        <f t="shared" si="0"/>
        <v>23.019627642789523</v>
      </c>
      <c r="G20" s="7">
        <f t="shared" si="1"/>
        <v>41.152500000000003</v>
      </c>
      <c r="H20" s="7">
        <f t="shared" si="2"/>
        <v>30.731170030464586</v>
      </c>
      <c r="I20" s="9"/>
      <c r="J20" s="5"/>
      <c r="L20" s="4"/>
      <c r="M20" s="4"/>
      <c r="N20" s="4"/>
    </row>
    <row r="21" spans="1:14" s="3" customFormat="1" ht="12.75" customHeight="1">
      <c r="A21">
        <v>74.578125</v>
      </c>
      <c r="B21">
        <v>333.6</v>
      </c>
      <c r="C21">
        <v>337.9</v>
      </c>
      <c r="D21">
        <v>4159</v>
      </c>
      <c r="E21">
        <v>49</v>
      </c>
      <c r="F21" s="8">
        <f t="shared" si="0"/>
        <v>21.435889344693383</v>
      </c>
      <c r="G21" s="7">
        <f t="shared" si="1"/>
        <v>36.137500000000003</v>
      </c>
      <c r="H21" s="7">
        <f t="shared" si="2"/>
        <v>28.616881664127956</v>
      </c>
      <c r="I21" s="9"/>
      <c r="J21" s="5"/>
      <c r="L21" s="4"/>
      <c r="M21" s="4"/>
      <c r="N21" s="4"/>
    </row>
    <row r="22" spans="1:14" s="3" customFormat="1" ht="12.75" customHeight="1">
      <c r="A22">
        <v>75.03125</v>
      </c>
      <c r="B22">
        <v>314.39999999999998</v>
      </c>
      <c r="C22">
        <v>309</v>
      </c>
      <c r="D22">
        <v>4401</v>
      </c>
      <c r="E22">
        <v>42.2</v>
      </c>
      <c r="F22" s="8">
        <f t="shared" si="0"/>
        <v>19.535310823603663</v>
      </c>
      <c r="G22" s="7">
        <f t="shared" si="1"/>
        <v>31.122500000000002</v>
      </c>
      <c r="H22" s="7">
        <f t="shared" si="2"/>
        <v>26.079612052551408</v>
      </c>
      <c r="I22" s="9"/>
      <c r="J22" s="5"/>
      <c r="L22" s="4"/>
      <c r="M22" s="4"/>
      <c r="N22" s="4"/>
    </row>
    <row r="23" spans="1:14" s="3" customFormat="1" ht="12.75" customHeight="1">
      <c r="A23">
        <v>73.21875</v>
      </c>
      <c r="B23">
        <v>292.8</v>
      </c>
      <c r="C23">
        <v>304</v>
      </c>
      <c r="D23">
        <v>4630</v>
      </c>
      <c r="E23">
        <v>37.6</v>
      </c>
      <c r="F23" s="8">
        <f t="shared" si="0"/>
        <v>18.311559903229199</v>
      </c>
      <c r="G23" s="7">
        <f t="shared" si="1"/>
        <v>27.730000000000004</v>
      </c>
      <c r="H23" s="7">
        <f t="shared" si="2"/>
        <v>24.445906321401374</v>
      </c>
      <c r="I23" s="9"/>
      <c r="J23" s="5"/>
      <c r="L23" s="4"/>
      <c r="M23" s="4"/>
      <c r="N23" s="4"/>
    </row>
    <row r="24" spans="1:14" s="3" customFormat="1" ht="12.75" customHeight="1">
      <c r="A24">
        <v>73.671875</v>
      </c>
      <c r="B24">
        <v>270.5</v>
      </c>
      <c r="C24">
        <v>280.60000000000002</v>
      </c>
      <c r="D24">
        <v>4893</v>
      </c>
      <c r="E24">
        <v>33</v>
      </c>
      <c r="F24" s="8">
        <f t="shared" si="0"/>
        <v>16.984222152098454</v>
      </c>
      <c r="G24" s="7">
        <f t="shared" si="1"/>
        <v>24.337500000000002</v>
      </c>
      <c r="H24" s="7">
        <f t="shared" si="2"/>
        <v>22.673912319116528</v>
      </c>
      <c r="I24" s="9"/>
      <c r="J24" s="5"/>
      <c r="L24" s="4"/>
      <c r="M24" s="4"/>
      <c r="N24" s="4"/>
    </row>
    <row r="25" spans="1:14" s="3" customFormat="1" ht="12.75" customHeight="1">
      <c r="A25">
        <v>72.78125</v>
      </c>
      <c r="B25">
        <v>250.4</v>
      </c>
      <c r="C25">
        <v>262.60000000000002</v>
      </c>
      <c r="D25">
        <v>5093</v>
      </c>
      <c r="E25">
        <v>29.6</v>
      </c>
      <c r="F25" s="8">
        <f t="shared" si="0"/>
        <v>15.857031660881457</v>
      </c>
      <c r="G25" s="7">
        <f t="shared" si="1"/>
        <v>21.830000000000002</v>
      </c>
      <c r="H25" s="7">
        <f t="shared" si="2"/>
        <v>21.169114623000763</v>
      </c>
      <c r="I25" s="9"/>
      <c r="J25" s="5"/>
      <c r="L25" s="4"/>
      <c r="M25" s="4"/>
      <c r="N25" s="4"/>
    </row>
    <row r="26" spans="1:14" s="3" customFormat="1" ht="12.75" customHeight="1">
      <c r="A26">
        <v>75.1875</v>
      </c>
      <c r="B26">
        <v>243.3</v>
      </c>
      <c r="C26">
        <v>249.5</v>
      </c>
      <c r="D26">
        <v>5379</v>
      </c>
      <c r="E26">
        <v>25.2</v>
      </c>
      <c r="F26" s="8">
        <f t="shared" si="0"/>
        <v>14.257999368886082</v>
      </c>
      <c r="G26" s="7">
        <f t="shared" si="1"/>
        <v>18.585000000000001</v>
      </c>
      <c r="H26" s="7">
        <f t="shared" si="2"/>
        <v>19.034408796648897</v>
      </c>
      <c r="I26" s="9"/>
      <c r="J26" s="5"/>
      <c r="L26" s="4"/>
      <c r="M26" s="4"/>
      <c r="N26" s="4"/>
    </row>
    <row r="27" spans="1:14" s="3" customFormat="1" ht="12.75" customHeight="1">
      <c r="A27">
        <v>76.390625</v>
      </c>
      <c r="B27">
        <v>233.4</v>
      </c>
      <c r="C27">
        <v>237.2</v>
      </c>
      <c r="D27">
        <v>5626</v>
      </c>
      <c r="E27">
        <v>22.8</v>
      </c>
      <c r="F27" s="8">
        <f t="shared" si="0"/>
        <v>13.492458188703061</v>
      </c>
      <c r="G27" s="7">
        <f t="shared" si="1"/>
        <v>16.815000000000001</v>
      </c>
      <c r="H27" s="7">
        <f t="shared" si="2"/>
        <v>18.012412414318355</v>
      </c>
      <c r="I27" s="9"/>
      <c r="J27" s="5"/>
      <c r="L27" s="4"/>
      <c r="M27" s="4"/>
      <c r="N27" s="4"/>
    </row>
    <row r="28" spans="1:14" s="3" customFormat="1" ht="12.75" customHeight="1">
      <c r="A28">
        <v>73.21875</v>
      </c>
      <c r="B28">
        <v>203.7</v>
      </c>
      <c r="C28">
        <v>228.3</v>
      </c>
      <c r="D28">
        <v>5847</v>
      </c>
      <c r="E28">
        <v>20.6</v>
      </c>
      <c r="F28" s="8">
        <f t="shared" si="0"/>
        <v>12.669422530766804</v>
      </c>
      <c r="G28" s="7">
        <f t="shared" si="1"/>
        <v>15.192500000000003</v>
      </c>
      <c r="H28" s="7">
        <f t="shared" si="2"/>
        <v>16.913660986290939</v>
      </c>
      <c r="I28" s="9"/>
      <c r="J28" s="5"/>
      <c r="L28" s="4"/>
      <c r="M28" s="4"/>
      <c r="N28" s="4"/>
    </row>
    <row r="29" spans="1:14" s="3" customFormat="1" ht="12.75" customHeight="1">
      <c r="A29">
        <v>73.375</v>
      </c>
      <c r="B29">
        <v>209.7</v>
      </c>
      <c r="C29">
        <v>209.6</v>
      </c>
      <c r="D29">
        <v>6117</v>
      </c>
      <c r="E29">
        <v>18.399999999999999</v>
      </c>
      <c r="F29" s="8">
        <f t="shared" si="0"/>
        <v>11.838939728621014</v>
      </c>
      <c r="G29" s="7">
        <f t="shared" si="1"/>
        <v>13.57</v>
      </c>
      <c r="H29" s="7">
        <f t="shared" si="2"/>
        <v>15.804967631378522</v>
      </c>
      <c r="I29" s="9"/>
      <c r="J29" s="5"/>
      <c r="L29" s="4"/>
      <c r="M29" s="4"/>
      <c r="N29" s="4"/>
    </row>
    <row r="30" spans="1:14" s="3" customFormat="1" ht="12.75" customHeight="1">
      <c r="A30">
        <v>73.671875</v>
      </c>
      <c r="B30">
        <v>197.4</v>
      </c>
      <c r="C30">
        <v>201</v>
      </c>
      <c r="D30">
        <v>6358</v>
      </c>
      <c r="E30">
        <v>16</v>
      </c>
      <c r="F30" s="8">
        <f t="shared" si="0"/>
        <v>10.700326075523298</v>
      </c>
      <c r="G30" s="7">
        <f t="shared" si="1"/>
        <v>11.8</v>
      </c>
      <c r="H30" s="7">
        <f t="shared" si="2"/>
        <v>14.284920030464587</v>
      </c>
      <c r="I30" s="9"/>
      <c r="J30" s="5"/>
      <c r="L30" s="4"/>
      <c r="M30" s="4"/>
      <c r="N30" s="4"/>
    </row>
    <row r="31" spans="1:14" s="3" customFormat="1" ht="12.75" customHeight="1">
      <c r="A31">
        <v>73.375</v>
      </c>
      <c r="B31">
        <v>187.3</v>
      </c>
      <c r="C31">
        <v>192</v>
      </c>
      <c r="D31">
        <v>6598</v>
      </c>
      <c r="E31">
        <v>15</v>
      </c>
      <c r="F31" s="8">
        <f t="shared" si="0"/>
        <v>10.410224045440202</v>
      </c>
      <c r="G31" s="7">
        <f t="shared" si="1"/>
        <v>11.0625</v>
      </c>
      <c r="H31" s="7">
        <f t="shared" si="2"/>
        <v>13.897634234577303</v>
      </c>
      <c r="I31" s="9"/>
      <c r="J31" s="5"/>
      <c r="L31" s="4"/>
      <c r="M31" s="4"/>
      <c r="N31" s="4"/>
    </row>
    <row r="32" spans="1:14" s="3" customFormat="1" ht="12.75" customHeight="1">
      <c r="A32">
        <v>73.53125</v>
      </c>
      <c r="B32">
        <v>177.8</v>
      </c>
      <c r="C32">
        <v>185.9</v>
      </c>
      <c r="D32">
        <v>6822</v>
      </c>
      <c r="E32">
        <v>13.8</v>
      </c>
      <c r="F32" s="8">
        <f t="shared" si="0"/>
        <v>9.9025560113600513</v>
      </c>
      <c r="G32" s="7">
        <f t="shared" si="1"/>
        <v>10.177500000000002</v>
      </c>
      <c r="H32" s="7">
        <f t="shared" si="2"/>
        <v>13.219898134044175</v>
      </c>
      <c r="I32" s="9"/>
      <c r="J32" s="5"/>
      <c r="L32" s="4"/>
      <c r="M32" s="4"/>
      <c r="N32" s="4"/>
    </row>
    <row r="33" spans="1:14" s="3" customFormat="1" ht="12.75" customHeight="1">
      <c r="A33">
        <v>73.078125</v>
      </c>
      <c r="B33">
        <v>167.4</v>
      </c>
      <c r="C33">
        <v>183</v>
      </c>
      <c r="D33">
        <v>7049</v>
      </c>
      <c r="E33">
        <v>11.6</v>
      </c>
      <c r="F33" s="8">
        <f t="shared" si="0"/>
        <v>8.6008625223519513</v>
      </c>
      <c r="G33" s="7">
        <f t="shared" si="1"/>
        <v>8.5549999999999997</v>
      </c>
      <c r="H33" s="7">
        <f t="shared" si="2"/>
        <v>11.482139185072354</v>
      </c>
      <c r="I33" s="9"/>
      <c r="J33" s="5"/>
      <c r="L33" s="4"/>
      <c r="M33" s="4"/>
      <c r="N33" s="4"/>
    </row>
    <row r="34" spans="1:14" s="3" customFormat="1" ht="12.75" customHeight="1">
      <c r="A34">
        <v>72.328125</v>
      </c>
      <c r="B34">
        <v>159.19999999999999</v>
      </c>
      <c r="C34">
        <v>169.5</v>
      </c>
      <c r="D34">
        <v>7297</v>
      </c>
      <c r="E34">
        <v>10.4</v>
      </c>
      <c r="F34" s="8">
        <f t="shared" si="0"/>
        <v>7.98241295887241</v>
      </c>
      <c r="G34" s="7">
        <f t="shared" si="1"/>
        <v>7.6700000000000008</v>
      </c>
      <c r="H34" s="7">
        <f t="shared" si="2"/>
        <v>10.6565099009901</v>
      </c>
      <c r="I34" s="9"/>
      <c r="J34" s="5"/>
      <c r="L34" s="4"/>
      <c r="M34" s="4"/>
      <c r="N34" s="4"/>
    </row>
    <row r="35" spans="1:14" s="3" customFormat="1" ht="12.75" customHeight="1">
      <c r="A35">
        <v>72.171875</v>
      </c>
      <c r="B35">
        <v>151.4</v>
      </c>
      <c r="C35">
        <v>176.1</v>
      </c>
      <c r="D35">
        <v>7521</v>
      </c>
      <c r="E35">
        <v>10.4</v>
      </c>
      <c r="F35" s="8">
        <f t="shared" si="0"/>
        <v>8.2274534553486909</v>
      </c>
      <c r="G35" s="7">
        <f t="shared" si="1"/>
        <v>7.6700000000000008</v>
      </c>
      <c r="H35" s="7">
        <f t="shared" si="2"/>
        <v>10.983638613861388</v>
      </c>
      <c r="I35" s="9"/>
      <c r="J35" s="5"/>
      <c r="L35" s="4"/>
      <c r="M35" s="4"/>
      <c r="N35" s="4"/>
    </row>
    <row r="36" spans="1:14" s="3" customFormat="1" ht="12.75" customHeight="1">
      <c r="A36">
        <v>71.875</v>
      </c>
      <c r="B36">
        <v>143.19999999999999</v>
      </c>
      <c r="C36">
        <v>163.6</v>
      </c>
      <c r="D36">
        <v>7750</v>
      </c>
      <c r="E36">
        <v>8.1999999999999993</v>
      </c>
      <c r="F36" s="8">
        <f t="shared" si="0"/>
        <v>6.684548227621752</v>
      </c>
      <c r="G36" s="7">
        <f t="shared" si="1"/>
        <v>6.0474999999999994</v>
      </c>
      <c r="H36" s="7">
        <f t="shared" si="2"/>
        <v>8.9238623381568907</v>
      </c>
      <c r="I36" s="9"/>
      <c r="J36" s="5"/>
      <c r="L36" s="4"/>
      <c r="M36" s="4"/>
      <c r="N36" s="4"/>
    </row>
    <row r="37" spans="1:14" s="3" customFormat="1" ht="12.75" customHeight="1">
      <c r="A37">
        <v>71.875</v>
      </c>
      <c r="B37">
        <v>136.9</v>
      </c>
      <c r="C37">
        <v>152.6</v>
      </c>
      <c r="D37">
        <v>7991</v>
      </c>
      <c r="E37">
        <v>8.1999999999999993</v>
      </c>
      <c r="F37" s="8">
        <f t="shared" si="0"/>
        <v>6.89241611444199</v>
      </c>
      <c r="G37" s="7">
        <f t="shared" si="1"/>
        <v>6.0474999999999994</v>
      </c>
      <c r="H37" s="7">
        <f t="shared" si="2"/>
        <v>9.2013656702208664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9" sqref="G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36.4</v>
      </c>
      <c r="C3" s="6">
        <f t="shared" ref="C3:C9" si="0">(A3*B3)/9507</f>
        <v>3.8287577574418847</v>
      </c>
      <c r="D3" s="6">
        <f t="shared" ref="D3:D9" si="1">SUM(B3*0.7375)</f>
        <v>26.844999999999999</v>
      </c>
      <c r="E3" s="6">
        <f t="shared" ref="E3:E9" si="2">SUM(A3*D3)/5252</f>
        <v>5.1113861386138613</v>
      </c>
      <c r="F3" s="3">
        <v>82</v>
      </c>
      <c r="G3" s="3">
        <v>82</v>
      </c>
      <c r="H3" s="3">
        <v>56.5</v>
      </c>
      <c r="I3" s="3">
        <v>156</v>
      </c>
    </row>
    <row r="4" spans="1:9">
      <c r="A4" s="3">
        <f t="shared" ref="A4:A9" si="3">A3+1000</f>
        <v>2000</v>
      </c>
      <c r="B4" s="3">
        <v>47.8</v>
      </c>
      <c r="C4" s="6">
        <f t="shared" si="0"/>
        <v>10.055748395918796</v>
      </c>
      <c r="D4" s="6">
        <f t="shared" si="1"/>
        <v>35.252499999999998</v>
      </c>
      <c r="E4" s="6">
        <f t="shared" si="2"/>
        <v>13.424409748667175</v>
      </c>
      <c r="F4" s="3">
        <v>86</v>
      </c>
      <c r="G4" s="3">
        <v>83</v>
      </c>
      <c r="H4" s="3">
        <v>148</v>
      </c>
      <c r="I4" s="3">
        <v>198</v>
      </c>
    </row>
    <row r="5" spans="1:9">
      <c r="A5" s="3">
        <f t="shared" si="3"/>
        <v>3000</v>
      </c>
      <c r="B5" s="3">
        <v>52.4</v>
      </c>
      <c r="C5" s="6">
        <f t="shared" si="0"/>
        <v>16.535184600820447</v>
      </c>
      <c r="D5" s="6">
        <f t="shared" si="1"/>
        <v>38.645000000000003</v>
      </c>
      <c r="E5" s="6">
        <f t="shared" si="2"/>
        <v>22.074447829398327</v>
      </c>
      <c r="F5" s="3">
        <v>86</v>
      </c>
      <c r="G5" s="3">
        <v>82</v>
      </c>
      <c r="H5" s="3">
        <v>258</v>
      </c>
      <c r="I5" s="3">
        <v>230</v>
      </c>
    </row>
    <row r="6" spans="1:9">
      <c r="A6" s="3">
        <f t="shared" si="3"/>
        <v>4000</v>
      </c>
      <c r="B6" s="3">
        <v>38.799999999999997</v>
      </c>
      <c r="C6" s="6">
        <f t="shared" si="0"/>
        <v>16.324813295466498</v>
      </c>
      <c r="D6" s="6">
        <f t="shared" si="1"/>
        <v>28.614999999999998</v>
      </c>
      <c r="E6" s="6">
        <f t="shared" si="2"/>
        <v>21.793602437166793</v>
      </c>
      <c r="F6" s="3">
        <v>81</v>
      </c>
      <c r="G6" s="3">
        <v>81</v>
      </c>
      <c r="H6" s="3">
        <v>272</v>
      </c>
      <c r="I6" s="3">
        <v>253</v>
      </c>
    </row>
    <row r="7" spans="1:9">
      <c r="A7" s="3">
        <f t="shared" si="3"/>
        <v>5000</v>
      </c>
      <c r="B7" s="3">
        <v>25.2</v>
      </c>
      <c r="C7" s="6">
        <f t="shared" si="0"/>
        <v>13.253392237298833</v>
      </c>
      <c r="D7" s="6">
        <f t="shared" si="1"/>
        <v>18.585000000000001</v>
      </c>
      <c r="E7" s="6">
        <f t="shared" si="2"/>
        <v>17.693259710586442</v>
      </c>
      <c r="F7" s="3">
        <v>80</v>
      </c>
      <c r="G7" s="3">
        <v>69</v>
      </c>
      <c r="H7" s="3">
        <v>222</v>
      </c>
      <c r="I7" s="3">
        <v>214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3" sqref="J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16.600000000000001</v>
      </c>
      <c r="C3" s="6">
        <f t="shared" ref="C3:C9" si="0">(A3*B3)/9507</f>
        <v>1.7460818344377826</v>
      </c>
      <c r="D3" s="6">
        <f t="shared" ref="D3:D9" si="1">SUM(B3*0.7375)</f>
        <v>12.242500000000001</v>
      </c>
      <c r="E3" s="6">
        <f t="shared" ref="E3:E9" si="2">SUM(A3*D3)/5252</f>
        <v>2.3310167555217065</v>
      </c>
      <c r="F3" s="3">
        <v>80</v>
      </c>
      <c r="G3" s="3">
        <v>82</v>
      </c>
      <c r="H3" s="3">
        <v>31</v>
      </c>
      <c r="I3" s="3">
        <v>88</v>
      </c>
    </row>
    <row r="4" spans="1:9">
      <c r="A4" s="3">
        <f t="shared" ref="A4:A9" si="3">A3+1000</f>
        <v>2000</v>
      </c>
      <c r="B4" s="3">
        <v>18.399999999999999</v>
      </c>
      <c r="C4" s="6">
        <f t="shared" si="0"/>
        <v>3.870832018512675</v>
      </c>
      <c r="D4" s="6">
        <f t="shared" si="1"/>
        <v>13.57</v>
      </c>
      <c r="E4" s="6">
        <f t="shared" si="2"/>
        <v>5.1675552170601673</v>
      </c>
      <c r="F4" s="3">
        <v>87</v>
      </c>
      <c r="G4" s="3">
        <v>83</v>
      </c>
      <c r="H4" s="3">
        <v>52</v>
      </c>
      <c r="I4" s="3">
        <v>95</v>
      </c>
    </row>
    <row r="5" spans="1:9">
      <c r="A5" s="3">
        <f t="shared" si="3"/>
        <v>3000</v>
      </c>
      <c r="B5" s="3">
        <v>20.6</v>
      </c>
      <c r="C5" s="6">
        <f t="shared" si="0"/>
        <v>6.5004733354370474</v>
      </c>
      <c r="D5" s="6">
        <f t="shared" si="1"/>
        <v>15.192500000000003</v>
      </c>
      <c r="E5" s="6">
        <f t="shared" si="2"/>
        <v>8.6781226199543049</v>
      </c>
      <c r="F5" s="3">
        <v>85</v>
      </c>
      <c r="G5" s="3">
        <v>83</v>
      </c>
      <c r="H5" s="3">
        <v>90</v>
      </c>
      <c r="I5" s="3">
        <v>106</v>
      </c>
    </row>
    <row r="6" spans="1:9">
      <c r="A6" s="3">
        <f t="shared" si="3"/>
        <v>4000</v>
      </c>
      <c r="B6" s="3">
        <v>19.399999999999999</v>
      </c>
      <c r="C6" s="6">
        <f t="shared" si="0"/>
        <v>8.1624066477332491</v>
      </c>
      <c r="D6" s="6">
        <f t="shared" si="1"/>
        <v>14.307499999999999</v>
      </c>
      <c r="E6" s="6">
        <f t="shared" si="2"/>
        <v>10.896801218583397</v>
      </c>
      <c r="F6" s="3">
        <v>88</v>
      </c>
      <c r="G6" s="3">
        <v>82</v>
      </c>
      <c r="H6" s="3">
        <v>107</v>
      </c>
      <c r="I6" s="3">
        <v>115</v>
      </c>
    </row>
    <row r="7" spans="1:9">
      <c r="A7" s="3">
        <f t="shared" si="3"/>
        <v>5000</v>
      </c>
      <c r="B7" s="3">
        <v>12.6</v>
      </c>
      <c r="C7" s="6">
        <f t="shared" si="0"/>
        <v>6.6266961186494164</v>
      </c>
      <c r="D7" s="6">
        <f t="shared" si="1"/>
        <v>9.2925000000000004</v>
      </c>
      <c r="E7" s="6">
        <f t="shared" si="2"/>
        <v>8.8466298552932212</v>
      </c>
      <c r="F7" s="3">
        <v>86</v>
      </c>
      <c r="G7" s="3">
        <v>82</v>
      </c>
      <c r="H7" s="3">
        <v>92</v>
      </c>
      <c r="I7" s="3">
        <v>85</v>
      </c>
    </row>
    <row r="8" spans="1:9">
      <c r="A8" s="3">
        <f t="shared" si="3"/>
        <v>6000</v>
      </c>
      <c r="B8" s="3">
        <v>12.6</v>
      </c>
      <c r="C8" s="6">
        <f t="shared" si="0"/>
        <v>7.9520353423792995</v>
      </c>
      <c r="D8" s="6">
        <f t="shared" si="1"/>
        <v>9.2925000000000004</v>
      </c>
      <c r="E8" s="6">
        <f t="shared" si="2"/>
        <v>10.615955826351867</v>
      </c>
      <c r="F8" s="3">
        <v>84</v>
      </c>
      <c r="G8" s="3">
        <v>81</v>
      </c>
      <c r="H8" s="3">
        <v>115</v>
      </c>
      <c r="I8" s="3">
        <v>104</v>
      </c>
    </row>
    <row r="9" spans="1:9">
      <c r="A9" s="3">
        <f t="shared" si="3"/>
        <v>7000</v>
      </c>
      <c r="B9" s="3">
        <v>10.4</v>
      </c>
      <c r="C9" s="6">
        <f t="shared" si="0"/>
        <v>7.6575155148837695</v>
      </c>
      <c r="D9" s="6">
        <f t="shared" si="1"/>
        <v>7.6700000000000008</v>
      </c>
      <c r="E9" s="6">
        <f t="shared" si="2"/>
        <v>10.222772277227724</v>
      </c>
      <c r="F9" s="3">
        <v>83</v>
      </c>
      <c r="G9" s="3">
        <v>81</v>
      </c>
      <c r="H9" s="3">
        <v>114</v>
      </c>
      <c r="I9" s="3">
        <v>105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2013-01-02T22:24:33Z</cp:lastPrinted>
  <dcterms:created xsi:type="dcterms:W3CDTF">2009-05-07T18:21:17Z</dcterms:created>
  <dcterms:modified xsi:type="dcterms:W3CDTF">2013-01-03T15:24:47Z</dcterms:modified>
</cp:coreProperties>
</file>