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1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E9" s="1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D8"/>
  <c r="C8"/>
  <c r="A8"/>
  <c r="D7"/>
  <c r="C7"/>
  <c r="A7"/>
  <c r="D6"/>
  <c r="C6"/>
  <c r="A6"/>
  <c r="E5" s="1"/>
  <c r="D5"/>
  <c r="C5"/>
  <c r="A5"/>
  <c r="E4" s="1"/>
  <c r="D4"/>
  <c r="C4"/>
  <c r="A4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H36" s="1"/>
  <c r="G36"/>
  <c r="F36"/>
  <c r="H35" s="1"/>
  <c r="G35"/>
  <c r="F35"/>
  <c r="H34" s="1"/>
  <c r="G34"/>
  <c r="F34"/>
  <c r="H33" s="1"/>
  <c r="G33"/>
  <c r="F33"/>
  <c r="H32" s="1"/>
  <c r="G32"/>
  <c r="F32"/>
  <c r="H31" s="1"/>
  <c r="G31"/>
  <c r="F31"/>
  <c r="H30" s="1"/>
  <c r="G30"/>
  <c r="F30"/>
  <c r="H29" s="1"/>
  <c r="G29"/>
  <c r="F29"/>
  <c r="H28" s="1"/>
  <c r="G28"/>
  <c r="F28"/>
  <c r="H27" s="1"/>
  <c r="G27"/>
  <c r="F27"/>
  <c r="H26" s="1"/>
  <c r="G26"/>
  <c r="F26"/>
  <c r="H25" s="1"/>
  <c r="G25"/>
  <c r="F25"/>
  <c r="H24" s="1"/>
  <c r="G24"/>
  <c r="F24"/>
  <c r="H23" s="1"/>
  <c r="G23"/>
  <c r="F23"/>
  <c r="H22" s="1"/>
  <c r="G22"/>
  <c r="F22"/>
  <c r="H21" s="1"/>
  <c r="G21"/>
  <c r="F21"/>
  <c r="H20" s="1"/>
  <c r="G20"/>
  <c r="F20"/>
  <c r="H19" s="1"/>
  <c r="G19"/>
  <c r="F19"/>
  <c r="H18" s="1"/>
  <c r="G18"/>
  <c r="F18"/>
  <c r="H17" s="1"/>
  <c r="G17"/>
  <c r="F17"/>
  <c r="H16" s="1"/>
  <c r="G16"/>
  <c r="F16"/>
  <c r="H15" s="1"/>
  <c r="G15"/>
  <c r="F15"/>
  <c r="H14" s="1"/>
  <c r="G14"/>
  <c r="F14"/>
  <c r="H13" s="1"/>
  <c r="G13"/>
  <c r="F13"/>
  <c r="H12" s="1"/>
  <c r="G12"/>
  <c r="F12"/>
  <c r="H11" s="1"/>
  <c r="G11"/>
  <c r="F11"/>
  <c r="H10" s="1"/>
  <c r="G10"/>
  <c r="F10"/>
  <c r="H9" s="1"/>
  <c r="G9"/>
  <c r="F9"/>
  <c r="H8" s="1"/>
  <c r="G8"/>
  <c r="F8"/>
  <c r="H7" s="1"/>
  <c r="G7"/>
  <c r="F7"/>
  <c r="H6" s="1"/>
  <c r="G6"/>
  <c r="F6"/>
  <c r="H5" s="1"/>
  <c r="G5"/>
  <c r="F5"/>
  <c r="E3" i="12" l="1"/>
  <c r="E6"/>
  <c r="E7"/>
  <c r="E8"/>
  <c r="H4" i="7"/>
  <c r="G4"/>
  <c r="F4"/>
  <c r="H3" s="1"/>
  <c r="G3"/>
  <c r="F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<sst xmlns="http://schemas.openxmlformats.org/spreadsheetml/2006/main" count="43" uniqueCount="13">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</sst>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42"/>
          <c:y val="0.16203746590499721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8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8"/>
              <c:layout/>
              <c:showVal val="1"/>
            </c:dLbl>
            <c:dLbl>
              <c:idx val="14"/>
              <c:layout>
                <c:manualLayout>
                  <c:x val="-2.2222222222222251E-2"/>
                  <c:y val="-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7.5555672207640631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126.40750000000001</c:v>
                </c:pt>
                <c:pt idx="1">
                  <c:v>125.52249999999999</c:v>
                </c:pt>
                <c:pt idx="2">
                  <c:v>121.3925</c:v>
                </c:pt>
                <c:pt idx="3">
                  <c:v>119.77000000000001</c:v>
                </c:pt>
                <c:pt idx="4">
                  <c:v>118</c:v>
                </c:pt>
                <c:pt idx="5">
                  <c:v>115.49250000000001</c:v>
                </c:pt>
                <c:pt idx="6">
                  <c:v>116.37750000000001</c:v>
                </c:pt>
                <c:pt idx="7">
                  <c:v>114.75500000000001</c:v>
                </c:pt>
                <c:pt idx="8">
                  <c:v>114.75500000000001</c:v>
                </c:pt>
                <c:pt idx="9">
                  <c:v>107.23250000000002</c:v>
                </c:pt>
                <c:pt idx="10">
                  <c:v>98.825000000000003</c:v>
                </c:pt>
                <c:pt idx="11">
                  <c:v>89.68</c:v>
                </c:pt>
                <c:pt idx="12">
                  <c:v>77.88</c:v>
                </c:pt>
                <c:pt idx="13">
                  <c:v>66.965000000000003</c:v>
                </c:pt>
                <c:pt idx="14">
                  <c:v>58.704999999999998</c:v>
                </c:pt>
                <c:pt idx="15">
                  <c:v>50.297500000000007</c:v>
                </c:pt>
                <c:pt idx="16">
                  <c:v>42.775000000000006</c:v>
                </c:pt>
                <c:pt idx="17">
                  <c:v>36.875</c:v>
                </c:pt>
                <c:pt idx="18">
                  <c:v>32.744999999999997</c:v>
                </c:pt>
                <c:pt idx="19">
                  <c:v>29.352499999999999</c:v>
                </c:pt>
                <c:pt idx="20">
                  <c:v>25.222500000000004</c:v>
                </c:pt>
                <c:pt idx="21">
                  <c:v>22.715000000000003</c:v>
                </c:pt>
                <c:pt idx="22">
                  <c:v>19.322500000000002</c:v>
                </c:pt>
                <c:pt idx="23">
                  <c:v>17.700000000000003</c:v>
                </c:pt>
                <c:pt idx="24">
                  <c:v>15.192500000000003</c:v>
                </c:pt>
                <c:pt idx="25">
                  <c:v>13.57</c:v>
                </c:pt>
                <c:pt idx="26">
                  <c:v>11.8</c:v>
                </c:pt>
                <c:pt idx="27">
                  <c:v>11.0625</c:v>
                </c:pt>
                <c:pt idx="28">
                  <c:v>10.177500000000002</c:v>
                </c:pt>
                <c:pt idx="29">
                  <c:v>8.5549999999999997</c:v>
                </c:pt>
                <c:pt idx="30">
                  <c:v>7.6700000000000008</c:v>
                </c:pt>
                <c:pt idx="31">
                  <c:v>6.7850000000000001</c:v>
                </c:pt>
                <c:pt idx="32">
                  <c:v>6.0474999999999994</c:v>
                </c:pt>
                <c:pt idx="33">
                  <c:v>5.1625000000000005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81880192"/>
        <c:axId val="8199782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0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0"/>
              <c:layout>
                <c:manualLayout>
                  <c:x val="-3.1111111111111121E-2"/>
                  <c:y val="-4.3572984749455278E-2"/>
                </c:manualLayout>
              </c:layout>
              <c:showVal val="1"/>
            </c:dLbl>
            <c:dLbl>
              <c:idx val="33"/>
              <c:layout>
                <c:manualLayout>
                  <c:x val="-6.3703820355788782E-2"/>
                  <c:y val="-3.2679910109275588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575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2.96041936405179</c:v>
                </c:pt>
                <c:pt idx="1">
                  <c:v>7.8391812642802741</c:v>
                </c:pt>
                <c:pt idx="2">
                  <c:v>12.897375285605483</c:v>
                </c:pt>
                <c:pt idx="3">
                  <c:v>18.038474866717443</c:v>
                </c:pt>
                <c:pt idx="4">
                  <c:v>22.714775323686215</c:v>
                </c:pt>
                <c:pt idx="5">
                  <c:v>27.663664318354911</c:v>
                </c:pt>
                <c:pt idx="6">
                  <c:v>32.99430645468393</c:v>
                </c:pt>
                <c:pt idx="7">
                  <c:v>37.953053122619963</c:v>
                </c:pt>
                <c:pt idx="8">
                  <c:v>43.546594630616916</c:v>
                </c:pt>
                <c:pt idx="9">
                  <c:v>45.44926599390709</c:v>
                </c:pt>
                <c:pt idx="10">
                  <c:v>46.721720297029705</c:v>
                </c:pt>
                <c:pt idx="11">
                  <c:v>46.154805788271133</c:v>
                </c:pt>
                <c:pt idx="12">
                  <c:v>43.255133282559022</c:v>
                </c:pt>
                <c:pt idx="13">
                  <c:v>40.163699543031228</c:v>
                </c:pt>
                <c:pt idx="14">
                  <c:v>37.746912604722013</c:v>
                </c:pt>
                <c:pt idx="15">
                  <c:v>34.581925456968776</c:v>
                </c:pt>
                <c:pt idx="16">
                  <c:v>31.388966108149283</c:v>
                </c:pt>
                <c:pt idx="17">
                  <c:v>28.751547029702969</c:v>
                </c:pt>
                <c:pt idx="18">
                  <c:v>27.033952779893369</c:v>
                </c:pt>
                <c:pt idx="19">
                  <c:v>25.602399562071589</c:v>
                </c:pt>
                <c:pt idx="20">
                  <c:v>23.157443830921558</c:v>
                </c:pt>
                <c:pt idx="21">
                  <c:v>21.910546458492007</c:v>
                </c:pt>
                <c:pt idx="22">
                  <c:v>19.513811881188122</c:v>
                </c:pt>
                <c:pt idx="23">
                  <c:v>18.677341964965731</c:v>
                </c:pt>
                <c:pt idx="24">
                  <c:v>16.742991241431838</c:v>
                </c:pt>
                <c:pt idx="25">
                  <c:v>15.595681645087586</c:v>
                </c:pt>
                <c:pt idx="26">
                  <c:v>14.134386900228485</c:v>
                </c:pt>
                <c:pt idx="27">
                  <c:v>13.75650942498096</c:v>
                </c:pt>
                <c:pt idx="28">
                  <c:v>13.132695639756285</c:v>
                </c:pt>
                <c:pt idx="29">
                  <c:v>11.420240860624522</c:v>
                </c:pt>
                <c:pt idx="30">
                  <c:v>10.563044554455447</c:v>
                </c:pt>
                <c:pt idx="31">
                  <c:v>9.6775390327494275</c:v>
                </c:pt>
                <c:pt idx="32">
                  <c:v>8.8916212871287126</c:v>
                </c:pt>
                <c:pt idx="33">
                  <c:v>7.8164889565879676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6296296296296295E-2"/>
                  <c:y val="-3.2679738562091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77.6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6.8148148148148152E-2"/>
                  <c:y val="-3.4858387799564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75.6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0740857392825788E-2"/>
                  <c:y val="-5.2287581699346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77.578125</c:v>
                </c:pt>
                <c:pt idx="1">
                  <c:v>77.578125</c:v>
                </c:pt>
                <c:pt idx="2">
                  <c:v>77.140625</c:v>
                </c:pt>
                <c:pt idx="3">
                  <c:v>76.6875</c:v>
                </c:pt>
                <c:pt idx="4">
                  <c:v>76.390625</c:v>
                </c:pt>
                <c:pt idx="5">
                  <c:v>76.078125</c:v>
                </c:pt>
                <c:pt idx="6">
                  <c:v>75.9375</c:v>
                </c:pt>
                <c:pt idx="7">
                  <c:v>75.1875</c:v>
                </c:pt>
                <c:pt idx="8">
                  <c:v>75.484375</c:v>
                </c:pt>
                <c:pt idx="9">
                  <c:v>75.78125</c:v>
                </c:pt>
                <c:pt idx="10">
                  <c:v>75.78125</c:v>
                </c:pt>
                <c:pt idx="11">
                  <c:v>75.1875</c:v>
                </c:pt>
                <c:pt idx="12">
                  <c:v>75.1875</c:v>
                </c:pt>
                <c:pt idx="13">
                  <c:v>75.78125</c:v>
                </c:pt>
                <c:pt idx="14">
                  <c:v>75.328125</c:v>
                </c:pt>
                <c:pt idx="15">
                  <c:v>75.9375</c:v>
                </c:pt>
                <c:pt idx="16">
                  <c:v>75.625</c:v>
                </c:pt>
                <c:pt idx="17">
                  <c:v>75.484375</c:v>
                </c:pt>
                <c:pt idx="18">
                  <c:v>75.78125</c:v>
                </c:pt>
                <c:pt idx="19">
                  <c:v>75.1875</c:v>
                </c:pt>
                <c:pt idx="20">
                  <c:v>77.4375</c:v>
                </c:pt>
                <c:pt idx="21">
                  <c:v>78.640625</c:v>
                </c:pt>
                <c:pt idx="22">
                  <c:v>74.28125</c:v>
                </c:pt>
                <c:pt idx="23">
                  <c:v>73.984375</c:v>
                </c:pt>
                <c:pt idx="24">
                  <c:v>76.390625</c:v>
                </c:pt>
                <c:pt idx="25">
                  <c:v>73.53125</c:v>
                </c:pt>
                <c:pt idx="26">
                  <c:v>74.734375</c:v>
                </c:pt>
                <c:pt idx="27">
                  <c:v>75.484375</c:v>
                </c:pt>
                <c:pt idx="28">
                  <c:v>75.328125</c:v>
                </c:pt>
                <c:pt idx="29">
                  <c:v>75.1875</c:v>
                </c:pt>
                <c:pt idx="30">
                  <c:v>74.578125</c:v>
                </c:pt>
                <c:pt idx="31">
                  <c:v>73.984375</c:v>
                </c:pt>
                <c:pt idx="32">
                  <c:v>72.921875</c:v>
                </c:pt>
                <c:pt idx="33">
                  <c:v>72.328125</c:v>
                </c:pt>
              </c:numCache>
            </c:numRef>
          </c:yVal>
        </c:ser>
        <c:axId val="81880192"/>
        <c:axId val="819978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0"/>
              <c:layout>
                <c:manualLayout>
                  <c:x val="-3.1111111111111121E-2"/>
                  <c:y val="-3.2679738562091554E-2"/>
                </c:manualLayout>
              </c:layout>
              <c:showVal val="1"/>
            </c:dLbl>
            <c:dLbl>
              <c:idx val="33"/>
              <c:layout>
                <c:manualLayout>
                  <c:x val="-6.9629746281714672E-2"/>
                  <c:y val="-3.4858387799564204E-2"/>
                </c:manualLayout>
              </c:layout>
              <c:showVal val="1"/>
            </c:dLbl>
            <c:dLbl>
              <c:idx val="35"/>
              <c:layout>
                <c:manualLayout>
                  <c:x val="-3.8518518518518535E-2"/>
                  <c:y val="-2.614379084967323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112.9</c:v>
                </c:pt>
                <c:pt idx="1">
                  <c:v>128.6</c:v>
                </c:pt>
                <c:pt idx="2">
                  <c:v>182.3</c:v>
                </c:pt>
                <c:pt idx="3">
                  <c:v>239.1</c:v>
                </c:pt>
                <c:pt idx="4">
                  <c:v>290</c:v>
                </c:pt>
                <c:pt idx="5">
                  <c:v>346.9</c:v>
                </c:pt>
                <c:pt idx="6">
                  <c:v>401.5</c:v>
                </c:pt>
                <c:pt idx="7">
                  <c:v>456.4</c:v>
                </c:pt>
                <c:pt idx="8">
                  <c:v>509.7</c:v>
                </c:pt>
                <c:pt idx="9">
                  <c:v>525.29999999999995</c:v>
                </c:pt>
                <c:pt idx="10">
                  <c:v>542</c:v>
                </c:pt>
                <c:pt idx="11">
                  <c:v>528.29999999999995</c:v>
                </c:pt>
                <c:pt idx="12">
                  <c:v>498.1</c:v>
                </c:pt>
                <c:pt idx="13">
                  <c:v>464.1</c:v>
                </c:pt>
                <c:pt idx="14">
                  <c:v>429.2</c:v>
                </c:pt>
                <c:pt idx="15">
                  <c:v>398.9</c:v>
                </c:pt>
                <c:pt idx="16">
                  <c:v>372</c:v>
                </c:pt>
                <c:pt idx="17">
                  <c:v>342.1</c:v>
                </c:pt>
                <c:pt idx="18">
                  <c:v>321.10000000000002</c:v>
                </c:pt>
                <c:pt idx="19">
                  <c:v>298</c:v>
                </c:pt>
                <c:pt idx="20">
                  <c:v>283.7</c:v>
                </c:pt>
                <c:pt idx="21">
                  <c:v>255.2</c:v>
                </c:pt>
                <c:pt idx="22">
                  <c:v>234.5</c:v>
                </c:pt>
                <c:pt idx="23">
                  <c:v>233.6</c:v>
                </c:pt>
                <c:pt idx="24">
                  <c:v>224.9</c:v>
                </c:pt>
                <c:pt idx="25">
                  <c:v>201.5</c:v>
                </c:pt>
                <c:pt idx="26">
                  <c:v>204</c:v>
                </c:pt>
                <c:pt idx="27">
                  <c:v>197.9</c:v>
                </c:pt>
                <c:pt idx="28">
                  <c:v>183.1</c:v>
                </c:pt>
                <c:pt idx="29">
                  <c:v>174.7</c:v>
                </c:pt>
                <c:pt idx="30">
                  <c:v>165.6</c:v>
                </c:pt>
                <c:pt idx="31">
                  <c:v>157.5</c:v>
                </c:pt>
                <c:pt idx="32">
                  <c:v>152.30000000000001</c:v>
                </c:pt>
                <c:pt idx="33">
                  <c:v>145.6</c:v>
                </c:pt>
              </c:numCache>
            </c:numRef>
          </c:yVal>
        </c:ser>
        <c:axId val="82000128"/>
        <c:axId val="82002688"/>
      </c:scatterChart>
      <c:valAx>
        <c:axId val="8188019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97824"/>
        <c:crosses val="autoZero"/>
        <c:crossBetween val="midCat"/>
      </c:valAx>
      <c:valAx>
        <c:axId val="81997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80192"/>
        <c:crosses val="autoZero"/>
        <c:crossBetween val="midCat"/>
      </c:valAx>
      <c:valAx>
        <c:axId val="82000128"/>
        <c:scaling>
          <c:orientation val="minMax"/>
        </c:scaling>
        <c:delete val="1"/>
        <c:axPos val="b"/>
        <c:numFmt formatCode="General" sourceLinked="1"/>
        <c:tickLblPos val="none"/>
        <c:crossAx val="82002688"/>
        <c:crosses val="autoZero"/>
        <c:crossBetween val="midCat"/>
      </c:valAx>
      <c:valAx>
        <c:axId val="820026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001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5004"/>
          <c:w val="0.70880011665208731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8"/>
            <c:marker>
              <c:symbol val="diamond"/>
              <c:size val="8"/>
            </c:marker>
          </c:dPt>
          <c:dPt>
            <c:idx val="14"/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5.9259259259259265E-3"/>
                  <c:y val="-1.7429193899782158E-2"/>
                </c:manualLayout>
              </c:layout>
              <c:showVal val="1"/>
            </c:dLbl>
            <c:dLbl>
              <c:idx val="8"/>
              <c:layout>
                <c:manualLayout>
                  <c:x val="-7.407407407407407E-2"/>
                  <c:y val="-3.485838779956428E-2"/>
                </c:manualLayout>
              </c:layout>
              <c:showVal val="1"/>
            </c:dLbl>
            <c:dLbl>
              <c:idx val="33"/>
              <c:layout>
                <c:manualLayout>
                  <c:x val="-3.8518635170603575E-2"/>
                  <c:y val="-3.48583877995642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17E-2"/>
                  <c:y val="-4.5751633986928206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171.4</c:v>
                </c:pt>
                <c:pt idx="1">
                  <c:v>170.2</c:v>
                </c:pt>
                <c:pt idx="2">
                  <c:v>164.6</c:v>
                </c:pt>
                <c:pt idx="3">
                  <c:v>162.4</c:v>
                </c:pt>
                <c:pt idx="4">
                  <c:v>160</c:v>
                </c:pt>
                <c:pt idx="5">
                  <c:v>156.6</c:v>
                </c:pt>
                <c:pt idx="6">
                  <c:v>157.80000000000001</c:v>
                </c:pt>
                <c:pt idx="7">
                  <c:v>155.6</c:v>
                </c:pt>
                <c:pt idx="8">
                  <c:v>155.6</c:v>
                </c:pt>
                <c:pt idx="9">
                  <c:v>145.4</c:v>
                </c:pt>
                <c:pt idx="10">
                  <c:v>134</c:v>
                </c:pt>
                <c:pt idx="11">
                  <c:v>121.6</c:v>
                </c:pt>
                <c:pt idx="12">
                  <c:v>105.6</c:v>
                </c:pt>
                <c:pt idx="13">
                  <c:v>90.8</c:v>
                </c:pt>
                <c:pt idx="14">
                  <c:v>79.599999999999994</c:v>
                </c:pt>
                <c:pt idx="15">
                  <c:v>68.2</c:v>
                </c:pt>
                <c:pt idx="16">
                  <c:v>58</c:v>
                </c:pt>
                <c:pt idx="17">
                  <c:v>50</c:v>
                </c:pt>
                <c:pt idx="18">
                  <c:v>44.4</c:v>
                </c:pt>
                <c:pt idx="19">
                  <c:v>39.799999999999997</c:v>
                </c:pt>
                <c:pt idx="20">
                  <c:v>34.200000000000003</c:v>
                </c:pt>
                <c:pt idx="21">
                  <c:v>30.8</c:v>
                </c:pt>
                <c:pt idx="22">
                  <c:v>26.2</c:v>
                </c:pt>
                <c:pt idx="23">
                  <c:v>24</c:v>
                </c:pt>
                <c:pt idx="24">
                  <c:v>20.6</c:v>
                </c:pt>
                <c:pt idx="25">
                  <c:v>18.399999999999999</c:v>
                </c:pt>
                <c:pt idx="26">
                  <c:v>16</c:v>
                </c:pt>
                <c:pt idx="27">
                  <c:v>15</c:v>
                </c:pt>
                <c:pt idx="28">
                  <c:v>13.8</c:v>
                </c:pt>
                <c:pt idx="29">
                  <c:v>11.6</c:v>
                </c:pt>
                <c:pt idx="30">
                  <c:v>10.4</c:v>
                </c:pt>
                <c:pt idx="31">
                  <c:v>9.1999999999999993</c:v>
                </c:pt>
                <c:pt idx="32">
                  <c:v>8.1999999999999993</c:v>
                </c:pt>
                <c:pt idx="33">
                  <c:v>7</c:v>
                </c:pt>
              </c:numCache>
            </c:numRef>
          </c:yVal>
        </c:ser>
        <c:axId val="91058560"/>
        <c:axId val="9106048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0"/>
            <c:marker>
              <c:symbol val="circle"/>
              <c:size val="8"/>
            </c:marker>
          </c:dPt>
          <c:dPt>
            <c:idx val="14"/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0"/>
              <c:layout>
                <c:manualLayout>
                  <c:x val="-4.1481481481481487E-2"/>
                  <c:y val="-3.2679738562091512E-2"/>
                </c:manualLayout>
              </c:layout>
              <c:showVal val="1"/>
            </c:dLbl>
            <c:dLbl>
              <c:idx val="33"/>
              <c:layout>
                <c:manualLayout>
                  <c:x val="-6.6666783318751713E-2"/>
                  <c:y val="1.525054466230937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2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2.2175449668665195</c:v>
                </c:pt>
                <c:pt idx="1">
                  <c:v>5.8720521720837278</c:v>
                </c:pt>
                <c:pt idx="2">
                  <c:v>9.6609656042915741</c:v>
                </c:pt>
                <c:pt idx="3">
                  <c:v>13.511980645839909</c:v>
                </c:pt>
                <c:pt idx="4">
                  <c:v>17.014831177027453</c:v>
                </c:pt>
                <c:pt idx="5">
                  <c:v>20.721868097191543</c:v>
                </c:pt>
                <c:pt idx="6">
                  <c:v>24.714862732723258</c:v>
                </c:pt>
                <c:pt idx="7">
                  <c:v>28.429283685705272</c:v>
                </c:pt>
                <c:pt idx="8">
                  <c:v>32.619206900178817</c:v>
                </c:pt>
                <c:pt idx="9">
                  <c:v>34.044430419690755</c:v>
                </c:pt>
                <c:pt idx="10">
                  <c:v>34.997580729988428</c:v>
                </c:pt>
                <c:pt idx="11">
                  <c:v>34.572925213000943</c:v>
                </c:pt>
                <c:pt idx="12">
                  <c:v>32.400883559482487</c:v>
                </c:pt>
                <c:pt idx="13">
                  <c:v>30.08520037866835</c:v>
                </c:pt>
                <c:pt idx="14">
                  <c:v>28.274871147575467</c:v>
                </c:pt>
                <c:pt idx="15">
                  <c:v>25.904091721889134</c:v>
                </c:pt>
                <c:pt idx="16">
                  <c:v>23.512359314189546</c:v>
                </c:pt>
                <c:pt idx="17">
                  <c:v>21.536762385610604</c:v>
                </c:pt>
                <c:pt idx="18">
                  <c:v>20.250173556326917</c:v>
                </c:pt>
                <c:pt idx="19">
                  <c:v>19.17784790154623</c:v>
                </c:pt>
                <c:pt idx="20">
                  <c:v>17.346418428526352</c:v>
                </c:pt>
                <c:pt idx="21">
                  <c:v>16.412411907015883</c:v>
                </c:pt>
                <c:pt idx="22">
                  <c:v>14.617103187125275</c:v>
                </c:pt>
                <c:pt idx="23">
                  <c:v>13.990533291259073</c:v>
                </c:pt>
                <c:pt idx="24">
                  <c:v>12.541579888503209</c:v>
                </c:pt>
                <c:pt idx="25">
                  <c:v>11.682171031871253</c:v>
                </c:pt>
                <c:pt idx="26">
                  <c:v>10.587567055853581</c:v>
                </c:pt>
                <c:pt idx="27">
                  <c:v>10.304512464499842</c:v>
                </c:pt>
                <c:pt idx="28">
                  <c:v>9.8372357210476498</c:v>
                </c:pt>
                <c:pt idx="29">
                  <c:v>8.5544966866519392</c:v>
                </c:pt>
                <c:pt idx="30">
                  <c:v>7.9124013884506148</c:v>
                </c:pt>
                <c:pt idx="31">
                  <c:v>7.2491006626696119</c:v>
                </c:pt>
                <c:pt idx="32">
                  <c:v>6.6603976017671185</c:v>
                </c:pt>
                <c:pt idx="33">
                  <c:v>5.8550541706111288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6296296296296295E-2"/>
                  <c:y val="-3.2679738562091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77.6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6.666666666666668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7777894429862822E-2"/>
                  <c:y val="-4.5751633986928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72.3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77.578125</c:v>
                </c:pt>
                <c:pt idx="1">
                  <c:v>77.578125</c:v>
                </c:pt>
                <c:pt idx="2">
                  <c:v>77.140625</c:v>
                </c:pt>
                <c:pt idx="3">
                  <c:v>76.6875</c:v>
                </c:pt>
                <c:pt idx="4">
                  <c:v>76.390625</c:v>
                </c:pt>
                <c:pt idx="5">
                  <c:v>76.078125</c:v>
                </c:pt>
                <c:pt idx="6">
                  <c:v>75.9375</c:v>
                </c:pt>
                <c:pt idx="7">
                  <c:v>75.1875</c:v>
                </c:pt>
                <c:pt idx="8">
                  <c:v>75.484375</c:v>
                </c:pt>
                <c:pt idx="9">
                  <c:v>75.78125</c:v>
                </c:pt>
                <c:pt idx="10">
                  <c:v>75.78125</c:v>
                </c:pt>
                <c:pt idx="11">
                  <c:v>75.1875</c:v>
                </c:pt>
                <c:pt idx="12">
                  <c:v>75.1875</c:v>
                </c:pt>
                <c:pt idx="13">
                  <c:v>75.78125</c:v>
                </c:pt>
                <c:pt idx="14">
                  <c:v>75.328125</c:v>
                </c:pt>
                <c:pt idx="15">
                  <c:v>75.9375</c:v>
                </c:pt>
                <c:pt idx="16">
                  <c:v>75.625</c:v>
                </c:pt>
                <c:pt idx="17">
                  <c:v>75.484375</c:v>
                </c:pt>
                <c:pt idx="18">
                  <c:v>75.78125</c:v>
                </c:pt>
                <c:pt idx="19">
                  <c:v>75.1875</c:v>
                </c:pt>
                <c:pt idx="20">
                  <c:v>77.4375</c:v>
                </c:pt>
                <c:pt idx="21">
                  <c:v>78.640625</c:v>
                </c:pt>
                <c:pt idx="22">
                  <c:v>74.28125</c:v>
                </c:pt>
                <c:pt idx="23">
                  <c:v>73.984375</c:v>
                </c:pt>
                <c:pt idx="24">
                  <c:v>76.390625</c:v>
                </c:pt>
                <c:pt idx="25">
                  <c:v>73.53125</c:v>
                </c:pt>
                <c:pt idx="26">
                  <c:v>74.734375</c:v>
                </c:pt>
                <c:pt idx="27">
                  <c:v>75.484375</c:v>
                </c:pt>
                <c:pt idx="28">
                  <c:v>75.328125</c:v>
                </c:pt>
                <c:pt idx="29">
                  <c:v>75.1875</c:v>
                </c:pt>
                <c:pt idx="30">
                  <c:v>74.578125</c:v>
                </c:pt>
                <c:pt idx="31">
                  <c:v>73.984375</c:v>
                </c:pt>
                <c:pt idx="32">
                  <c:v>72.921875</c:v>
                </c:pt>
                <c:pt idx="33">
                  <c:v>72.328125</c:v>
                </c:pt>
              </c:numCache>
            </c:numRef>
          </c:yVal>
        </c:ser>
        <c:axId val="91058560"/>
        <c:axId val="9106048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14"/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0"/>
              <c:layout>
                <c:manualLayout>
                  <c:x val="-2.6666666666666672E-2"/>
                  <c:y val="-3.7037037037037056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-4.5751805534112157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2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123</c:v>
                </c:pt>
                <c:pt idx="1">
                  <c:v>328</c:v>
                </c:pt>
                <c:pt idx="2">
                  <c:v>558</c:v>
                </c:pt>
                <c:pt idx="3">
                  <c:v>791</c:v>
                </c:pt>
                <c:pt idx="4">
                  <c:v>1011</c:v>
                </c:pt>
                <c:pt idx="5">
                  <c:v>1258</c:v>
                </c:pt>
                <c:pt idx="6">
                  <c:v>1489</c:v>
                </c:pt>
                <c:pt idx="7">
                  <c:v>1737</c:v>
                </c:pt>
                <c:pt idx="8">
                  <c:v>1993</c:v>
                </c:pt>
                <c:pt idx="9">
                  <c:v>2226</c:v>
                </c:pt>
                <c:pt idx="10">
                  <c:v>2483</c:v>
                </c:pt>
                <c:pt idx="11">
                  <c:v>2703</c:v>
                </c:pt>
                <c:pt idx="12">
                  <c:v>2917</c:v>
                </c:pt>
                <c:pt idx="13">
                  <c:v>3150</c:v>
                </c:pt>
                <c:pt idx="14">
                  <c:v>3377</c:v>
                </c:pt>
                <c:pt idx="15">
                  <c:v>3611</c:v>
                </c:pt>
                <c:pt idx="16">
                  <c:v>3854</c:v>
                </c:pt>
                <c:pt idx="17">
                  <c:v>4095</c:v>
                </c:pt>
                <c:pt idx="18">
                  <c:v>4336</c:v>
                </c:pt>
                <c:pt idx="19">
                  <c:v>4581</c:v>
                </c:pt>
                <c:pt idx="20">
                  <c:v>4822</c:v>
                </c:pt>
                <c:pt idx="21">
                  <c:v>5066</c:v>
                </c:pt>
                <c:pt idx="22">
                  <c:v>5304</c:v>
                </c:pt>
                <c:pt idx="23">
                  <c:v>5542</c:v>
                </c:pt>
                <c:pt idx="24">
                  <c:v>5788</c:v>
                </c:pt>
                <c:pt idx="25">
                  <c:v>6036</c:v>
                </c:pt>
                <c:pt idx="26">
                  <c:v>6291</c:v>
                </c:pt>
                <c:pt idx="27">
                  <c:v>6531</c:v>
                </c:pt>
                <c:pt idx="28">
                  <c:v>6777</c:v>
                </c:pt>
                <c:pt idx="29">
                  <c:v>7011</c:v>
                </c:pt>
                <c:pt idx="30">
                  <c:v>7233</c:v>
                </c:pt>
                <c:pt idx="31">
                  <c:v>7491</c:v>
                </c:pt>
                <c:pt idx="32">
                  <c:v>7722</c:v>
                </c:pt>
                <c:pt idx="33">
                  <c:v>7952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112.9</c:v>
                </c:pt>
                <c:pt idx="1">
                  <c:v>128.6</c:v>
                </c:pt>
                <c:pt idx="2">
                  <c:v>182.3</c:v>
                </c:pt>
                <c:pt idx="3">
                  <c:v>239.1</c:v>
                </c:pt>
                <c:pt idx="4">
                  <c:v>290</c:v>
                </c:pt>
                <c:pt idx="5">
                  <c:v>346.9</c:v>
                </c:pt>
                <c:pt idx="6">
                  <c:v>401.5</c:v>
                </c:pt>
                <c:pt idx="7">
                  <c:v>456.4</c:v>
                </c:pt>
                <c:pt idx="8">
                  <c:v>509.7</c:v>
                </c:pt>
                <c:pt idx="9">
                  <c:v>525.29999999999995</c:v>
                </c:pt>
                <c:pt idx="10">
                  <c:v>542</c:v>
                </c:pt>
                <c:pt idx="11">
                  <c:v>528.29999999999995</c:v>
                </c:pt>
                <c:pt idx="12">
                  <c:v>498.1</c:v>
                </c:pt>
                <c:pt idx="13">
                  <c:v>464.1</c:v>
                </c:pt>
                <c:pt idx="14">
                  <c:v>429.2</c:v>
                </c:pt>
                <c:pt idx="15">
                  <c:v>398.9</c:v>
                </c:pt>
                <c:pt idx="16">
                  <c:v>372</c:v>
                </c:pt>
                <c:pt idx="17">
                  <c:v>342.1</c:v>
                </c:pt>
                <c:pt idx="18">
                  <c:v>321.10000000000002</c:v>
                </c:pt>
                <c:pt idx="19">
                  <c:v>298</c:v>
                </c:pt>
                <c:pt idx="20">
                  <c:v>283.7</c:v>
                </c:pt>
                <c:pt idx="21">
                  <c:v>255.2</c:v>
                </c:pt>
                <c:pt idx="22">
                  <c:v>234.5</c:v>
                </c:pt>
                <c:pt idx="23">
                  <c:v>233.6</c:v>
                </c:pt>
                <c:pt idx="24">
                  <c:v>224.9</c:v>
                </c:pt>
                <c:pt idx="25">
                  <c:v>201.5</c:v>
                </c:pt>
                <c:pt idx="26">
                  <c:v>204</c:v>
                </c:pt>
                <c:pt idx="27">
                  <c:v>197.9</c:v>
                </c:pt>
                <c:pt idx="28">
                  <c:v>183.1</c:v>
                </c:pt>
                <c:pt idx="29">
                  <c:v>174.7</c:v>
                </c:pt>
                <c:pt idx="30">
                  <c:v>165.6</c:v>
                </c:pt>
                <c:pt idx="31">
                  <c:v>157.5</c:v>
                </c:pt>
                <c:pt idx="32">
                  <c:v>152.30000000000001</c:v>
                </c:pt>
                <c:pt idx="33">
                  <c:v>145.6</c:v>
                </c:pt>
              </c:numCache>
            </c:numRef>
          </c:yVal>
        </c:ser>
        <c:axId val="91081728"/>
        <c:axId val="92095616"/>
      </c:scatterChart>
      <c:valAx>
        <c:axId val="9105856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60480"/>
        <c:crosses val="autoZero"/>
        <c:crossBetween val="midCat"/>
        <c:majorUnit val="1000"/>
      </c:valAx>
      <c:valAx>
        <c:axId val="91060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76E-3"/>
              <c:y val="0.1499039335769308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58560"/>
        <c:crosses val="autoZero"/>
        <c:crossBetween val="midCat"/>
      </c:valAx>
      <c:valAx>
        <c:axId val="91081728"/>
        <c:scaling>
          <c:orientation val="minMax"/>
        </c:scaling>
        <c:delete val="1"/>
        <c:axPos val="b"/>
        <c:numFmt formatCode="General" sourceLinked="1"/>
        <c:tickLblPos val="none"/>
        <c:crossAx val="92095616"/>
        <c:crosses val="autoZero"/>
        <c:crossBetween val="midCat"/>
      </c:valAx>
      <c:valAx>
        <c:axId val="920956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817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9"/>
          <c:y val="0.92441545297033945"/>
          <c:w val="0.66832009332166864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87</c:v>
                </c:pt>
                <c:pt idx="3">
                  <c:v>81</c:v>
                </c:pt>
                <c:pt idx="4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80</c:v>
                </c:pt>
                <c:pt idx="3">
                  <c:v>82</c:v>
                </c:pt>
                <c:pt idx="4">
                  <c:v>60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54.5</c:v>
                </c:pt>
                <c:pt idx="1">
                  <c:v>110</c:v>
                </c:pt>
                <c:pt idx="2">
                  <c:v>233</c:v>
                </c:pt>
                <c:pt idx="3">
                  <c:v>261</c:v>
                </c:pt>
                <c:pt idx="4">
                  <c:v>224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150</c:v>
                </c:pt>
                <c:pt idx="1">
                  <c:v>160</c:v>
                </c:pt>
                <c:pt idx="2">
                  <c:v>210</c:v>
                </c:pt>
                <c:pt idx="3">
                  <c:v>243</c:v>
                </c:pt>
                <c:pt idx="4">
                  <c:v>220</c:v>
                </c:pt>
              </c:numCache>
            </c:numRef>
          </c:yVal>
        </c:ser>
        <c:axId val="93288704"/>
        <c:axId val="955842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25.222500000000004</c:v>
                </c:pt>
                <c:pt idx="1">
                  <c:v>26.107500000000002</c:v>
                </c:pt>
                <c:pt idx="2">
                  <c:v>36.137500000000003</c:v>
                </c:pt>
                <c:pt idx="3">
                  <c:v>27.730000000000004</c:v>
                </c:pt>
                <c:pt idx="4">
                  <c:v>19.322500000000002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4.8024562071591781</c:v>
                </c:pt>
                <c:pt idx="1">
                  <c:v>9.9419268849961924</c:v>
                </c:pt>
                <c:pt idx="2">
                  <c:v>20.642136329017521</c:v>
                </c:pt>
                <c:pt idx="3">
                  <c:v>21.119573495811121</c:v>
                </c:pt>
                <c:pt idx="4">
                  <c:v>18.395373191165273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6051584"/>
        <c:axId val="95585792"/>
      </c:scatterChart>
      <c:valAx>
        <c:axId val="93288704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84256"/>
        <c:crosses val="autoZero"/>
        <c:crossBetween val="midCat"/>
      </c:valAx>
      <c:valAx>
        <c:axId val="95584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88704"/>
        <c:crosses val="autoZero"/>
        <c:crossBetween val="midCat"/>
      </c:valAx>
      <c:valAx>
        <c:axId val="95585792"/>
        <c:scaling>
          <c:orientation val="minMax"/>
        </c:scaling>
        <c:axPos val="r"/>
        <c:numFmt formatCode="0.0" sourceLinked="0"/>
        <c:tickLblPos val="nextTo"/>
        <c:crossAx val="96051584"/>
        <c:crosses val="max"/>
        <c:crossBetween val="midCat"/>
      </c:valAx>
      <c:valAx>
        <c:axId val="96051584"/>
        <c:scaling>
          <c:orientation val="minMax"/>
        </c:scaling>
        <c:delete val="1"/>
        <c:axPos val="b"/>
        <c:numFmt formatCode="General" sourceLinked="1"/>
        <c:tickLblPos val="none"/>
        <c:crossAx val="955857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9069699620883"/>
          <c:y val="0.16639476437994272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87</c:v>
                </c:pt>
                <c:pt idx="3">
                  <c:v>81</c:v>
                </c:pt>
                <c:pt idx="4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80</c:v>
                </c:pt>
                <c:pt idx="3">
                  <c:v>82</c:v>
                </c:pt>
                <c:pt idx="4">
                  <c:v>60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54.5</c:v>
                </c:pt>
                <c:pt idx="1">
                  <c:v>110</c:v>
                </c:pt>
                <c:pt idx="2">
                  <c:v>233</c:v>
                </c:pt>
                <c:pt idx="3">
                  <c:v>261</c:v>
                </c:pt>
                <c:pt idx="4">
                  <c:v>224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150</c:v>
                </c:pt>
                <c:pt idx="1">
                  <c:v>160</c:v>
                </c:pt>
                <c:pt idx="2">
                  <c:v>210</c:v>
                </c:pt>
                <c:pt idx="3">
                  <c:v>243</c:v>
                </c:pt>
                <c:pt idx="4">
                  <c:v>220</c:v>
                </c:pt>
              </c:numCache>
            </c:numRef>
          </c:yVal>
        </c:ser>
        <c:axId val="100859264"/>
        <c:axId val="1010599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34.200000000000003</c:v>
                </c:pt>
                <c:pt idx="1">
                  <c:v>35.4</c:v>
                </c:pt>
                <c:pt idx="2">
                  <c:v>49</c:v>
                </c:pt>
                <c:pt idx="3">
                  <c:v>37.6</c:v>
                </c:pt>
                <c:pt idx="4">
                  <c:v>26.2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3.5973493215525401</c:v>
                </c:pt>
                <c:pt idx="1">
                  <c:v>7.4471442095298199</c:v>
                </c:pt>
                <c:pt idx="2">
                  <c:v>15.462290943515304</c:v>
                </c:pt>
                <c:pt idx="3">
                  <c:v>15.819922162617019</c:v>
                </c:pt>
                <c:pt idx="4">
                  <c:v>13.779320500683706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6299392"/>
        <c:axId val="106209280"/>
      </c:scatterChart>
      <c:valAx>
        <c:axId val="100859264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59968"/>
        <c:crosses val="autoZero"/>
        <c:crossBetween val="midCat"/>
      </c:valAx>
      <c:valAx>
        <c:axId val="10105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59264"/>
        <c:crosses val="autoZero"/>
        <c:crossBetween val="midCat"/>
      </c:valAx>
      <c:valAx>
        <c:axId val="106209280"/>
        <c:scaling>
          <c:orientation val="minMax"/>
        </c:scaling>
        <c:axPos val="r"/>
        <c:numFmt formatCode="0.0" sourceLinked="0"/>
        <c:tickLblPos val="nextTo"/>
        <c:crossAx val="106299392"/>
        <c:crosses val="max"/>
        <c:crossBetween val="midCat"/>
      </c:valAx>
      <c:valAx>
        <c:axId val="106299392"/>
        <c:scaling>
          <c:orientation val="minMax"/>
        </c:scaling>
        <c:delete val="1"/>
        <c:axPos val="b"/>
        <c:numFmt formatCode="General" sourceLinked="1"/>
        <c:tickLblPos val="none"/>
        <c:crossAx val="1062092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07010688"/>
        <c:axId val="1070181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3100672"/>
        <c:axId val="107019648"/>
      </c:scatterChart>
      <c:valAx>
        <c:axId val="1070106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018112"/>
        <c:crosses val="autoZero"/>
        <c:crossBetween val="midCat"/>
      </c:valAx>
      <c:valAx>
        <c:axId val="1070181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010688"/>
        <c:crosses val="autoZero"/>
        <c:crossBetween val="midCat"/>
      </c:valAx>
      <c:valAx>
        <c:axId val="107019648"/>
        <c:scaling>
          <c:orientation val="minMax"/>
        </c:scaling>
        <c:axPos val="r"/>
        <c:numFmt formatCode="0.0" sourceLinked="0"/>
        <c:tickLblPos val="nextTo"/>
        <c:crossAx val="113100672"/>
        <c:crosses val="max"/>
        <c:crossBetween val="midCat"/>
      </c:valAx>
      <c:valAx>
        <c:axId val="113100672"/>
        <c:scaling>
          <c:orientation val="minMax"/>
        </c:scaling>
        <c:delete val="1"/>
        <c:axPos val="b"/>
        <c:numFmt formatCode="General" sourceLinked="1"/>
        <c:tickLblPos val="none"/>
        <c:crossAx val="1070196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19120256"/>
        <c:axId val="1191229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7921152"/>
        <c:axId val="127919616"/>
      </c:scatterChart>
      <c:valAx>
        <c:axId val="119120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22944"/>
        <c:crosses val="autoZero"/>
        <c:crossBetween val="midCat"/>
      </c:valAx>
      <c:valAx>
        <c:axId val="1191229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20256"/>
        <c:crosses val="autoZero"/>
        <c:crossBetween val="midCat"/>
      </c:valAx>
      <c:valAx>
        <c:axId val="127919616"/>
        <c:scaling>
          <c:orientation val="minMax"/>
        </c:scaling>
        <c:axPos val="r"/>
        <c:numFmt formatCode="0.0" sourceLinked="0"/>
        <c:tickLblPos val="nextTo"/>
        <c:crossAx val="127921152"/>
        <c:crosses val="max"/>
        <c:crossBetween val="midCat"/>
      </c:valAx>
      <c:valAx>
        <c:axId val="127921152"/>
        <c:scaling>
          <c:orientation val="minMax"/>
        </c:scaling>
        <c:delete val="1"/>
        <c:axPos val="b"/>
        <c:numFmt formatCode="General" sourceLinked="1"/>
        <c:tickLblPos val="none"/>
        <c:crossAx val="1279196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83</c:v>
                </c:pt>
                <c:pt idx="1">
                  <c:v>89</c:v>
                </c:pt>
                <c:pt idx="2">
                  <c:v>89</c:v>
                </c:pt>
                <c:pt idx="3">
                  <c:v>90</c:v>
                </c:pt>
                <c:pt idx="4">
                  <c:v>89</c:v>
                </c:pt>
                <c:pt idx="5">
                  <c:v>85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54</c:v>
                </c:pt>
                <c:pt idx="1">
                  <c:v>111</c:v>
                </c:pt>
                <c:pt idx="2">
                  <c:v>158</c:v>
                </c:pt>
                <c:pt idx="3">
                  <c:v>165</c:v>
                </c:pt>
                <c:pt idx="4">
                  <c:v>148</c:v>
                </c:pt>
                <c:pt idx="5">
                  <c:v>139</c:v>
                </c:pt>
                <c:pt idx="6">
                  <c:v>125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142</c:v>
                </c:pt>
                <c:pt idx="1">
                  <c:v>152</c:v>
                </c:pt>
                <c:pt idx="2">
                  <c:v>148</c:v>
                </c:pt>
                <c:pt idx="3">
                  <c:v>152</c:v>
                </c:pt>
                <c:pt idx="4">
                  <c:v>133</c:v>
                </c:pt>
                <c:pt idx="5">
                  <c:v>130</c:v>
                </c:pt>
                <c:pt idx="6">
                  <c:v>125</c:v>
                </c:pt>
              </c:numCache>
            </c:numRef>
          </c:yVal>
        </c:ser>
        <c:axId val="128980096"/>
        <c:axId val="1289824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24.337500000000002</c:v>
                </c:pt>
                <c:pt idx="1">
                  <c:v>26.107500000000002</c:v>
                </c:pt>
                <c:pt idx="2">
                  <c:v>24.337500000000002</c:v>
                </c:pt>
                <c:pt idx="3">
                  <c:v>19.322500000000002</c:v>
                </c:pt>
                <c:pt idx="4">
                  <c:v>13.57</c:v>
                </c:pt>
                <c:pt idx="5">
                  <c:v>10.177500000000002</c:v>
                </c:pt>
                <c:pt idx="6">
                  <c:v>7.6700000000000008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4.63394897182026</c:v>
                </c:pt>
                <c:pt idx="1">
                  <c:v>9.9419268849961924</c:v>
                </c:pt>
                <c:pt idx="2">
                  <c:v>13.901846915460776</c:v>
                </c:pt>
                <c:pt idx="3">
                  <c:v>14.716298552932216</c:v>
                </c:pt>
                <c:pt idx="4">
                  <c:v>12.918888042650419</c:v>
                </c:pt>
                <c:pt idx="5">
                  <c:v>11.62699923838538</c:v>
                </c:pt>
                <c:pt idx="6">
                  <c:v>10.222772277227724</c:v>
                </c:pt>
              </c:numCache>
            </c:numRef>
          </c:yVal>
        </c:ser>
        <c:axId val="129008000"/>
        <c:axId val="128992384"/>
      </c:scatterChart>
      <c:valAx>
        <c:axId val="1289800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82400"/>
        <c:crosses val="autoZero"/>
        <c:crossBetween val="midCat"/>
      </c:valAx>
      <c:valAx>
        <c:axId val="128982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80096"/>
        <c:crosses val="autoZero"/>
        <c:crossBetween val="midCat"/>
      </c:valAx>
      <c:valAx>
        <c:axId val="128992384"/>
        <c:scaling>
          <c:orientation val="minMax"/>
        </c:scaling>
        <c:axPos val="r"/>
        <c:numFmt formatCode="0.0" sourceLinked="0"/>
        <c:tickLblPos val="nextTo"/>
        <c:crossAx val="129008000"/>
        <c:crosses val="max"/>
        <c:crossBetween val="midCat"/>
      </c:valAx>
      <c:valAx>
        <c:axId val="129008000"/>
        <c:scaling>
          <c:orientation val="minMax"/>
        </c:scaling>
        <c:delete val="1"/>
        <c:axPos val="b"/>
        <c:numFmt formatCode="General" sourceLinked="1"/>
        <c:tickLblPos val="none"/>
        <c:crossAx val="1289923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83</c:v>
                </c:pt>
                <c:pt idx="1">
                  <c:v>89</c:v>
                </c:pt>
                <c:pt idx="2">
                  <c:v>89</c:v>
                </c:pt>
                <c:pt idx="3">
                  <c:v>90</c:v>
                </c:pt>
                <c:pt idx="4">
                  <c:v>89</c:v>
                </c:pt>
                <c:pt idx="5">
                  <c:v>85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54</c:v>
                </c:pt>
                <c:pt idx="1">
                  <c:v>111</c:v>
                </c:pt>
                <c:pt idx="2">
                  <c:v>158</c:v>
                </c:pt>
                <c:pt idx="3">
                  <c:v>165</c:v>
                </c:pt>
                <c:pt idx="4">
                  <c:v>148</c:v>
                </c:pt>
                <c:pt idx="5">
                  <c:v>139</c:v>
                </c:pt>
                <c:pt idx="6">
                  <c:v>125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142</c:v>
                </c:pt>
                <c:pt idx="1">
                  <c:v>152</c:v>
                </c:pt>
                <c:pt idx="2">
                  <c:v>148</c:v>
                </c:pt>
                <c:pt idx="3">
                  <c:v>152</c:v>
                </c:pt>
                <c:pt idx="4">
                  <c:v>133</c:v>
                </c:pt>
                <c:pt idx="5">
                  <c:v>130</c:v>
                </c:pt>
                <c:pt idx="6">
                  <c:v>125</c:v>
                </c:pt>
              </c:numCache>
            </c:numRef>
          </c:yVal>
        </c:ser>
        <c:axId val="140219136"/>
        <c:axId val="1402210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33</c:v>
                </c:pt>
                <c:pt idx="1">
                  <c:v>35.4</c:v>
                </c:pt>
                <c:pt idx="2">
                  <c:v>33</c:v>
                </c:pt>
                <c:pt idx="3">
                  <c:v>26.2</c:v>
                </c:pt>
                <c:pt idx="4">
                  <c:v>18.399999999999999</c:v>
                </c:pt>
                <c:pt idx="5">
                  <c:v>13.8</c:v>
                </c:pt>
                <c:pt idx="6">
                  <c:v>10.4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3.4711265383401706</c:v>
                </c:pt>
                <c:pt idx="1">
                  <c:v>7.4471442095298199</c:v>
                </c:pt>
                <c:pt idx="2">
                  <c:v>10.413379615020512</c:v>
                </c:pt>
                <c:pt idx="3">
                  <c:v>11.023456400546966</c:v>
                </c:pt>
                <c:pt idx="4">
                  <c:v>9.6770800462816879</c:v>
                </c:pt>
                <c:pt idx="5">
                  <c:v>8.7093720416535181</c:v>
                </c:pt>
                <c:pt idx="6">
                  <c:v>7.6575155148837695</c:v>
                </c:pt>
              </c:numCache>
            </c:numRef>
          </c:yVal>
        </c:ser>
        <c:axId val="140381184"/>
        <c:axId val="140378880"/>
      </c:scatterChart>
      <c:valAx>
        <c:axId val="1402191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21056"/>
        <c:crosses val="autoZero"/>
        <c:crossBetween val="midCat"/>
      </c:valAx>
      <c:valAx>
        <c:axId val="140221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19136"/>
        <c:crosses val="autoZero"/>
        <c:crossBetween val="midCat"/>
      </c:valAx>
      <c:valAx>
        <c:axId val="140378880"/>
        <c:scaling>
          <c:orientation val="minMax"/>
        </c:scaling>
        <c:axPos val="r"/>
        <c:numFmt formatCode="0.0" sourceLinked="0"/>
        <c:tickLblPos val="nextTo"/>
        <c:crossAx val="140381184"/>
        <c:crosses val="max"/>
        <c:crossBetween val="midCat"/>
      </c:valAx>
      <c:valAx>
        <c:axId val="140381184"/>
        <c:scaling>
          <c:orientation val="minMax"/>
        </c:scaling>
        <c:delete val="1"/>
        <c:axPos val="b"/>
        <c:numFmt formatCode="General" sourceLinked="1"/>
        <c:tickLblPos val="none"/>
        <c:crossAx val="1403788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0.97112</cdr:x>
      <cdr:y>0.24346</cdr:y>
    </cdr:from>
    <cdr:to>
      <cdr:x>1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24888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AC-51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AC-51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 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38100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0.24183</cdr:y>
    </cdr:from>
    <cdr:to>
      <cdr:x>0.99333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D14" sqref="D1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77.578125</v>
      </c>
      <c r="B3">
        <v>112.9</v>
      </c>
      <c r="C3">
        <v>552</v>
      </c>
      <c r="D3">
        <v>123</v>
      </c>
      <c r="E3">
        <v>171.4</v>
      </c>
      <c r="F3" s="8">
        <f>(D3*E3)/9507</f>
        <v>2.2175449668665195</v>
      </c>
      <c r="G3" s="7">
        <f>SUM(E3*0.7375)</f>
        <v>126.40750000000001</v>
      </c>
      <c r="H3" s="7">
        <f>SUM(D3*G3)/5252</f>
        <v>2.96041936405179</v>
      </c>
      <c r="I3" s="9"/>
      <c r="J3" s="5"/>
      <c r="L3" s="4"/>
      <c r="M3" s="4"/>
      <c r="N3" s="4"/>
    </row>
    <row r="4" spans="1:14" s="3" customFormat="1" ht="12.75" customHeight="1">
      <c r="A4">
        <v>77.578125</v>
      </c>
      <c r="B4">
        <v>128.6</v>
      </c>
      <c r="C4">
        <v>552.5</v>
      </c>
      <c r="D4">
        <v>328</v>
      </c>
      <c r="E4">
        <v>170.2</v>
      </c>
      <c r="F4" s="8">
        <f t="shared" ref="F4:F64" si="0">(D4*E4)/9507</f>
        <v>5.8720521720837278</v>
      </c>
      <c r="G4" s="7">
        <f t="shared" ref="G4:G64" si="1">SUM(E4*0.7375)</f>
        <v>125.52249999999999</v>
      </c>
      <c r="H4" s="7">
        <f t="shared" ref="H4:H64" si="2">SUM(D4*G4)/5252</f>
        <v>7.8391812642802741</v>
      </c>
      <c r="I4" s="9"/>
      <c r="J4" s="5"/>
      <c r="L4" s="4"/>
      <c r="M4" s="4"/>
      <c r="N4" s="4"/>
    </row>
    <row r="5" spans="1:14" s="3" customFormat="1" ht="12.75" customHeight="1">
      <c r="A5">
        <v>77.140625</v>
      </c>
      <c r="B5">
        <v>182.3</v>
      </c>
      <c r="C5">
        <v>552.20000000000005</v>
      </c>
      <c r="D5">
        <v>558</v>
      </c>
      <c r="E5">
        <v>164.6</v>
      </c>
      <c r="F5" s="8">
        <f t="shared" si="0"/>
        <v>9.6609656042915741</v>
      </c>
      <c r="G5" s="7">
        <f t="shared" si="1"/>
        <v>121.3925</v>
      </c>
      <c r="H5" s="7">
        <f t="shared" si="2"/>
        <v>12.897375285605483</v>
      </c>
      <c r="I5" s="9"/>
      <c r="J5" s="5"/>
      <c r="L5" s="4"/>
      <c r="M5" s="4"/>
      <c r="N5" s="4"/>
    </row>
    <row r="6" spans="1:14" s="3" customFormat="1" ht="12.75" customHeight="1">
      <c r="A6">
        <v>76.6875</v>
      </c>
      <c r="B6">
        <v>239.1</v>
      </c>
      <c r="C6">
        <v>551.9</v>
      </c>
      <c r="D6">
        <v>791</v>
      </c>
      <c r="E6">
        <v>162.4</v>
      </c>
      <c r="F6" s="8">
        <f t="shared" si="0"/>
        <v>13.511980645839909</v>
      </c>
      <c r="G6" s="7">
        <f t="shared" si="1"/>
        <v>119.77000000000001</v>
      </c>
      <c r="H6" s="7">
        <f t="shared" si="2"/>
        <v>18.038474866717443</v>
      </c>
      <c r="I6" s="9"/>
      <c r="J6" s="5"/>
      <c r="L6" s="4"/>
      <c r="M6" s="4"/>
      <c r="N6" s="4"/>
    </row>
    <row r="7" spans="1:14" s="3" customFormat="1" ht="12.75" customHeight="1">
      <c r="A7">
        <v>76.390625</v>
      </c>
      <c r="B7">
        <v>290</v>
      </c>
      <c r="C7">
        <v>551.29999999999995</v>
      </c>
      <c r="D7">
        <v>1011</v>
      </c>
      <c r="E7">
        <v>160</v>
      </c>
      <c r="F7" s="8">
        <f t="shared" si="0"/>
        <v>17.014831177027453</v>
      </c>
      <c r="G7" s="7">
        <f t="shared" si="1"/>
        <v>118</v>
      </c>
      <c r="H7" s="7">
        <f t="shared" si="2"/>
        <v>22.714775323686215</v>
      </c>
      <c r="I7" s="9"/>
      <c r="J7" s="5"/>
      <c r="L7" s="4"/>
      <c r="M7" s="4"/>
      <c r="N7" s="4"/>
    </row>
    <row r="8" spans="1:14" s="3" customFormat="1" ht="12.75" customHeight="1">
      <c r="A8">
        <v>76.078125</v>
      </c>
      <c r="B8">
        <v>346.9</v>
      </c>
      <c r="C8">
        <v>547</v>
      </c>
      <c r="D8">
        <v>1258</v>
      </c>
      <c r="E8">
        <v>156.6</v>
      </c>
      <c r="F8" s="8">
        <f t="shared" si="0"/>
        <v>20.721868097191543</v>
      </c>
      <c r="G8" s="7">
        <f t="shared" si="1"/>
        <v>115.49250000000001</v>
      </c>
      <c r="H8" s="7">
        <f t="shared" si="2"/>
        <v>27.663664318354911</v>
      </c>
      <c r="I8" s="9"/>
      <c r="J8" s="5"/>
      <c r="L8" s="4"/>
      <c r="M8" s="4"/>
      <c r="N8" s="4"/>
    </row>
    <row r="9" spans="1:14" s="3" customFormat="1" ht="12.75" customHeight="1">
      <c r="A9">
        <v>75.9375</v>
      </c>
      <c r="B9">
        <v>401.5</v>
      </c>
      <c r="C9">
        <v>553.70000000000005</v>
      </c>
      <c r="D9">
        <v>1489</v>
      </c>
      <c r="E9">
        <v>157.80000000000001</v>
      </c>
      <c r="F9" s="8">
        <f t="shared" si="0"/>
        <v>24.714862732723258</v>
      </c>
      <c r="G9" s="7">
        <f t="shared" si="1"/>
        <v>116.37750000000001</v>
      </c>
      <c r="H9" s="7">
        <f t="shared" si="2"/>
        <v>32.99430645468393</v>
      </c>
      <c r="I9" s="9"/>
      <c r="J9" s="5"/>
      <c r="L9" s="4"/>
      <c r="M9" s="4"/>
      <c r="N9" s="4"/>
    </row>
    <row r="10" spans="1:14" s="3" customFormat="1" ht="12.75" customHeight="1">
      <c r="A10">
        <v>75.1875</v>
      </c>
      <c r="B10">
        <v>456.4</v>
      </c>
      <c r="C10">
        <v>552.5</v>
      </c>
      <c r="D10">
        <v>1737</v>
      </c>
      <c r="E10">
        <v>155.6</v>
      </c>
      <c r="F10" s="8">
        <f t="shared" si="0"/>
        <v>28.429283685705272</v>
      </c>
      <c r="G10" s="7">
        <f t="shared" si="1"/>
        <v>114.75500000000001</v>
      </c>
      <c r="H10" s="7">
        <f t="shared" si="2"/>
        <v>37.953053122619963</v>
      </c>
      <c r="I10" s="9"/>
      <c r="J10" s="5"/>
      <c r="L10" s="4"/>
      <c r="M10" s="4"/>
      <c r="N10" s="4"/>
    </row>
    <row r="11" spans="1:14" s="3" customFormat="1" ht="12.75" customHeight="1">
      <c r="A11">
        <v>75.484375</v>
      </c>
      <c r="B11">
        <v>509.7</v>
      </c>
      <c r="C11">
        <v>532.20000000000005</v>
      </c>
      <c r="D11">
        <v>1993</v>
      </c>
      <c r="E11">
        <v>155.6</v>
      </c>
      <c r="F11" s="8">
        <f t="shared" si="0"/>
        <v>32.619206900178817</v>
      </c>
      <c r="G11" s="7">
        <f t="shared" si="1"/>
        <v>114.75500000000001</v>
      </c>
      <c r="H11" s="7">
        <f t="shared" si="2"/>
        <v>43.546594630616916</v>
      </c>
      <c r="I11" s="9"/>
      <c r="J11" s="5"/>
      <c r="L11" s="4"/>
      <c r="M11" s="4"/>
      <c r="N11" s="4"/>
    </row>
    <row r="12" spans="1:14" s="3" customFormat="1" ht="12.75" customHeight="1">
      <c r="A12">
        <v>75.78125</v>
      </c>
      <c r="B12">
        <v>525.29999999999995</v>
      </c>
      <c r="C12">
        <v>466.4</v>
      </c>
      <c r="D12">
        <v>2226</v>
      </c>
      <c r="E12">
        <v>145.4</v>
      </c>
      <c r="F12" s="8">
        <f t="shared" si="0"/>
        <v>34.044430419690755</v>
      </c>
      <c r="G12" s="7">
        <f t="shared" si="1"/>
        <v>107.23250000000002</v>
      </c>
      <c r="H12" s="7">
        <f t="shared" si="2"/>
        <v>45.44926599390709</v>
      </c>
      <c r="I12" s="9"/>
      <c r="J12" s="5"/>
      <c r="L12" s="4"/>
      <c r="M12" s="4"/>
      <c r="N12" s="4"/>
    </row>
    <row r="13" spans="1:14" s="3" customFormat="1" ht="12.75" customHeight="1">
      <c r="A13">
        <v>75.78125</v>
      </c>
      <c r="B13">
        <v>542</v>
      </c>
      <c r="C13">
        <v>506.9</v>
      </c>
      <c r="D13">
        <v>2483</v>
      </c>
      <c r="E13">
        <v>134</v>
      </c>
      <c r="F13" s="8">
        <f t="shared" si="0"/>
        <v>34.997580729988428</v>
      </c>
      <c r="G13" s="7">
        <f t="shared" si="1"/>
        <v>98.825000000000003</v>
      </c>
      <c r="H13" s="7">
        <f t="shared" si="2"/>
        <v>46.721720297029705</v>
      </c>
      <c r="I13" s="9"/>
      <c r="J13" s="5"/>
      <c r="L13" s="4"/>
      <c r="M13" s="4"/>
      <c r="N13" s="4"/>
    </row>
    <row r="14" spans="1:14" s="3" customFormat="1" ht="12.75" customHeight="1">
      <c r="A14">
        <v>75.1875</v>
      </c>
      <c r="B14">
        <v>528.29999999999995</v>
      </c>
      <c r="C14">
        <v>491.9</v>
      </c>
      <c r="D14">
        <v>2703</v>
      </c>
      <c r="E14">
        <v>121.6</v>
      </c>
      <c r="F14" s="8">
        <f t="shared" si="0"/>
        <v>34.572925213000943</v>
      </c>
      <c r="G14" s="7">
        <f t="shared" si="1"/>
        <v>89.68</v>
      </c>
      <c r="H14" s="7">
        <f t="shared" si="2"/>
        <v>46.154805788271133</v>
      </c>
      <c r="I14" s="9"/>
      <c r="J14" s="5"/>
      <c r="L14" s="4"/>
      <c r="M14" s="4"/>
      <c r="N14" s="4"/>
    </row>
    <row r="15" spans="1:14" s="3" customFormat="1" ht="12.75" customHeight="1">
      <c r="A15">
        <v>75.1875</v>
      </c>
      <c r="B15">
        <v>498.1</v>
      </c>
      <c r="C15">
        <v>453.7</v>
      </c>
      <c r="D15">
        <v>2917</v>
      </c>
      <c r="E15">
        <v>105.6</v>
      </c>
      <c r="F15" s="8">
        <f t="shared" si="0"/>
        <v>32.400883559482487</v>
      </c>
      <c r="G15" s="7">
        <f t="shared" si="1"/>
        <v>77.88</v>
      </c>
      <c r="H15" s="7">
        <f t="shared" si="2"/>
        <v>43.255133282559022</v>
      </c>
      <c r="I15" s="9"/>
      <c r="J15" s="5"/>
      <c r="L15" s="4"/>
      <c r="M15" s="4"/>
      <c r="N15" s="4"/>
    </row>
    <row r="16" spans="1:14" s="3" customFormat="1" ht="12.75" customHeight="1">
      <c r="A16">
        <v>75.78125</v>
      </c>
      <c r="B16">
        <v>464.1</v>
      </c>
      <c r="C16">
        <v>439.6</v>
      </c>
      <c r="D16">
        <v>3150</v>
      </c>
      <c r="E16">
        <v>90.8</v>
      </c>
      <c r="F16" s="8">
        <f t="shared" si="0"/>
        <v>30.08520037866835</v>
      </c>
      <c r="G16" s="7">
        <f t="shared" si="1"/>
        <v>66.965000000000003</v>
      </c>
      <c r="H16" s="7">
        <f t="shared" si="2"/>
        <v>40.163699543031228</v>
      </c>
      <c r="I16" s="9"/>
      <c r="J16" s="5"/>
      <c r="L16" s="4"/>
      <c r="M16" s="4"/>
      <c r="N16" s="4"/>
    </row>
    <row r="17" spans="1:14" s="3" customFormat="1" ht="12.75" customHeight="1">
      <c r="A17">
        <v>75.328125</v>
      </c>
      <c r="B17">
        <v>429.2</v>
      </c>
      <c r="C17">
        <v>414.8</v>
      </c>
      <c r="D17">
        <v>3377</v>
      </c>
      <c r="E17">
        <v>79.599999999999994</v>
      </c>
      <c r="F17" s="8">
        <f t="shared" si="0"/>
        <v>28.274871147575467</v>
      </c>
      <c r="G17" s="7">
        <f t="shared" si="1"/>
        <v>58.704999999999998</v>
      </c>
      <c r="H17" s="7">
        <f t="shared" si="2"/>
        <v>37.746912604722013</v>
      </c>
      <c r="I17" s="9"/>
      <c r="J17" s="5"/>
      <c r="L17" s="4"/>
      <c r="M17" s="4"/>
      <c r="N17" s="4"/>
    </row>
    <row r="18" spans="1:14" s="3" customFormat="1" ht="12.75" customHeight="1">
      <c r="A18">
        <v>75.9375</v>
      </c>
      <c r="B18">
        <v>398.9</v>
      </c>
      <c r="C18">
        <v>379.3</v>
      </c>
      <c r="D18">
        <v>3611</v>
      </c>
      <c r="E18">
        <v>68.2</v>
      </c>
      <c r="F18" s="8">
        <f t="shared" si="0"/>
        <v>25.904091721889134</v>
      </c>
      <c r="G18" s="7">
        <f t="shared" si="1"/>
        <v>50.297500000000007</v>
      </c>
      <c r="H18" s="7">
        <f t="shared" si="2"/>
        <v>34.581925456968776</v>
      </c>
      <c r="I18" s="9"/>
      <c r="J18" s="5"/>
      <c r="L18" s="4"/>
      <c r="M18" s="4"/>
      <c r="N18" s="4"/>
    </row>
    <row r="19" spans="1:14" s="3" customFormat="1" ht="12.75" customHeight="1">
      <c r="A19">
        <v>75.625</v>
      </c>
      <c r="B19">
        <v>372</v>
      </c>
      <c r="C19">
        <v>359.3</v>
      </c>
      <c r="D19">
        <v>3854</v>
      </c>
      <c r="E19">
        <v>58</v>
      </c>
      <c r="F19" s="8">
        <f t="shared" si="0"/>
        <v>23.512359314189546</v>
      </c>
      <c r="G19" s="7">
        <f t="shared" si="1"/>
        <v>42.775000000000006</v>
      </c>
      <c r="H19" s="7">
        <f t="shared" si="2"/>
        <v>31.388966108149283</v>
      </c>
      <c r="I19" s="9"/>
      <c r="J19" s="5"/>
      <c r="L19" s="4"/>
      <c r="M19" s="4"/>
      <c r="N19" s="4"/>
    </row>
    <row r="20" spans="1:14" s="3" customFormat="1" ht="12.75" customHeight="1">
      <c r="A20">
        <v>75.484375</v>
      </c>
      <c r="B20">
        <v>342.1</v>
      </c>
      <c r="C20">
        <v>325.89999999999998</v>
      </c>
      <c r="D20">
        <v>4095</v>
      </c>
      <c r="E20">
        <v>50</v>
      </c>
      <c r="F20" s="8">
        <f t="shared" si="0"/>
        <v>21.536762385610604</v>
      </c>
      <c r="G20" s="7">
        <f t="shared" si="1"/>
        <v>36.875</v>
      </c>
      <c r="H20" s="7">
        <f t="shared" si="2"/>
        <v>28.751547029702969</v>
      </c>
      <c r="I20" s="9"/>
      <c r="J20" s="5"/>
      <c r="L20" s="4"/>
      <c r="M20" s="4"/>
      <c r="N20" s="4"/>
    </row>
    <row r="21" spans="1:14" s="3" customFormat="1" ht="12.75" customHeight="1">
      <c r="A21">
        <v>75.78125</v>
      </c>
      <c r="B21">
        <v>321.10000000000002</v>
      </c>
      <c r="C21">
        <v>317</v>
      </c>
      <c r="D21">
        <v>4336</v>
      </c>
      <c r="E21">
        <v>44.4</v>
      </c>
      <c r="F21" s="8">
        <f t="shared" si="0"/>
        <v>20.250173556326917</v>
      </c>
      <c r="G21" s="7">
        <f t="shared" si="1"/>
        <v>32.744999999999997</v>
      </c>
      <c r="H21" s="7">
        <f t="shared" si="2"/>
        <v>27.033952779893369</v>
      </c>
      <c r="I21" s="9"/>
      <c r="J21" s="5"/>
      <c r="L21" s="4"/>
      <c r="M21" s="4"/>
      <c r="N21" s="4"/>
    </row>
    <row r="22" spans="1:14" s="3" customFormat="1" ht="12.75" customHeight="1">
      <c r="A22">
        <v>75.1875</v>
      </c>
      <c r="B22">
        <v>298</v>
      </c>
      <c r="C22">
        <v>294.10000000000002</v>
      </c>
      <c r="D22">
        <v>4581</v>
      </c>
      <c r="E22">
        <v>39.799999999999997</v>
      </c>
      <c r="F22" s="8">
        <f t="shared" si="0"/>
        <v>19.17784790154623</v>
      </c>
      <c r="G22" s="7">
        <f t="shared" si="1"/>
        <v>29.352499999999999</v>
      </c>
      <c r="H22" s="7">
        <f t="shared" si="2"/>
        <v>25.602399562071589</v>
      </c>
      <c r="I22" s="9"/>
      <c r="J22" s="5"/>
      <c r="L22" s="4"/>
      <c r="M22" s="4"/>
      <c r="N22" s="4"/>
    </row>
    <row r="23" spans="1:14" s="3" customFormat="1" ht="12.75" customHeight="1">
      <c r="A23">
        <v>77.4375</v>
      </c>
      <c r="B23">
        <v>283.7</v>
      </c>
      <c r="C23">
        <v>278.39999999999998</v>
      </c>
      <c r="D23">
        <v>4822</v>
      </c>
      <c r="E23">
        <v>34.200000000000003</v>
      </c>
      <c r="F23" s="8">
        <f t="shared" si="0"/>
        <v>17.346418428526352</v>
      </c>
      <c r="G23" s="7">
        <f t="shared" si="1"/>
        <v>25.222500000000004</v>
      </c>
      <c r="H23" s="7">
        <f t="shared" si="2"/>
        <v>23.157443830921558</v>
      </c>
      <c r="I23" s="9"/>
      <c r="J23" s="5"/>
      <c r="L23" s="4"/>
      <c r="M23" s="4"/>
      <c r="N23" s="4"/>
    </row>
    <row r="24" spans="1:14" s="3" customFormat="1" ht="12.75" customHeight="1">
      <c r="A24">
        <v>78.640625</v>
      </c>
      <c r="B24">
        <v>255.2</v>
      </c>
      <c r="C24">
        <v>246.4</v>
      </c>
      <c r="D24">
        <v>5066</v>
      </c>
      <c r="E24">
        <v>30.8</v>
      </c>
      <c r="F24" s="8">
        <f t="shared" si="0"/>
        <v>16.412411907015883</v>
      </c>
      <c r="G24" s="7">
        <f t="shared" si="1"/>
        <v>22.715000000000003</v>
      </c>
      <c r="H24" s="7">
        <f t="shared" si="2"/>
        <v>21.910546458492007</v>
      </c>
      <c r="I24" s="9"/>
      <c r="J24" s="5"/>
      <c r="L24" s="4"/>
      <c r="M24" s="4"/>
      <c r="N24" s="4"/>
    </row>
    <row r="25" spans="1:14" s="3" customFormat="1" ht="12.75" customHeight="1">
      <c r="A25">
        <v>74.28125</v>
      </c>
      <c r="B25">
        <v>234.5</v>
      </c>
      <c r="C25">
        <v>250.8</v>
      </c>
      <c r="D25">
        <v>5304</v>
      </c>
      <c r="E25">
        <v>26.2</v>
      </c>
      <c r="F25" s="8">
        <f t="shared" si="0"/>
        <v>14.617103187125275</v>
      </c>
      <c r="G25" s="7">
        <f t="shared" si="1"/>
        <v>19.322500000000002</v>
      </c>
      <c r="H25" s="7">
        <f t="shared" si="2"/>
        <v>19.513811881188122</v>
      </c>
      <c r="I25" s="9"/>
      <c r="J25" s="5"/>
      <c r="L25" s="4"/>
      <c r="M25" s="4"/>
      <c r="N25" s="4"/>
    </row>
    <row r="26" spans="1:14" s="3" customFormat="1" ht="12.75" customHeight="1">
      <c r="A26">
        <v>73.984375</v>
      </c>
      <c r="B26">
        <v>233.6</v>
      </c>
      <c r="C26">
        <v>247</v>
      </c>
      <c r="D26">
        <v>5542</v>
      </c>
      <c r="E26">
        <v>24</v>
      </c>
      <c r="F26" s="8">
        <f t="shared" si="0"/>
        <v>13.990533291259073</v>
      </c>
      <c r="G26" s="7">
        <f t="shared" si="1"/>
        <v>17.700000000000003</v>
      </c>
      <c r="H26" s="7">
        <f t="shared" si="2"/>
        <v>18.677341964965731</v>
      </c>
      <c r="I26" s="9"/>
      <c r="J26" s="5"/>
      <c r="L26" s="4"/>
      <c r="M26" s="4"/>
      <c r="N26" s="4"/>
    </row>
    <row r="27" spans="1:14" s="3" customFormat="1" ht="12.75" customHeight="1">
      <c r="A27">
        <v>76.390625</v>
      </c>
      <c r="B27">
        <v>224.9</v>
      </c>
      <c r="C27">
        <v>229.4</v>
      </c>
      <c r="D27">
        <v>5788</v>
      </c>
      <c r="E27">
        <v>20.6</v>
      </c>
      <c r="F27" s="8">
        <f t="shared" si="0"/>
        <v>12.541579888503209</v>
      </c>
      <c r="G27" s="7">
        <f t="shared" si="1"/>
        <v>15.192500000000003</v>
      </c>
      <c r="H27" s="7">
        <f t="shared" si="2"/>
        <v>16.742991241431838</v>
      </c>
      <c r="I27" s="9"/>
      <c r="J27" s="5"/>
      <c r="L27" s="4"/>
      <c r="M27" s="4"/>
      <c r="N27" s="4"/>
    </row>
    <row r="28" spans="1:14" s="3" customFormat="1" ht="12.75" customHeight="1">
      <c r="A28">
        <v>73.53125</v>
      </c>
      <c r="B28">
        <v>201.5</v>
      </c>
      <c r="C28">
        <v>221.2</v>
      </c>
      <c r="D28">
        <v>6036</v>
      </c>
      <c r="E28">
        <v>18.399999999999999</v>
      </c>
      <c r="F28" s="8">
        <f t="shared" si="0"/>
        <v>11.682171031871253</v>
      </c>
      <c r="G28" s="7">
        <f t="shared" si="1"/>
        <v>13.57</v>
      </c>
      <c r="H28" s="7">
        <f t="shared" si="2"/>
        <v>15.595681645087586</v>
      </c>
      <c r="I28" s="9"/>
      <c r="J28" s="5"/>
      <c r="L28" s="4"/>
      <c r="M28" s="4"/>
      <c r="N28" s="4"/>
    </row>
    <row r="29" spans="1:14" s="3" customFormat="1" ht="12.75" customHeight="1">
      <c r="A29">
        <v>74.734375</v>
      </c>
      <c r="B29">
        <v>204</v>
      </c>
      <c r="C29">
        <v>212.9</v>
      </c>
      <c r="D29">
        <v>6291</v>
      </c>
      <c r="E29">
        <v>16</v>
      </c>
      <c r="F29" s="8">
        <f t="shared" si="0"/>
        <v>10.587567055853581</v>
      </c>
      <c r="G29" s="7">
        <f t="shared" si="1"/>
        <v>11.8</v>
      </c>
      <c r="H29" s="7">
        <f t="shared" si="2"/>
        <v>14.134386900228485</v>
      </c>
      <c r="I29" s="9"/>
      <c r="J29" s="5"/>
      <c r="L29" s="4"/>
      <c r="M29" s="4"/>
      <c r="N29" s="4"/>
    </row>
    <row r="30" spans="1:14" s="3" customFormat="1" ht="12.75" customHeight="1">
      <c r="A30">
        <v>75.484375</v>
      </c>
      <c r="B30">
        <v>197.9</v>
      </c>
      <c r="C30">
        <v>202</v>
      </c>
      <c r="D30">
        <v>6531</v>
      </c>
      <c r="E30">
        <v>15</v>
      </c>
      <c r="F30" s="8">
        <f t="shared" si="0"/>
        <v>10.304512464499842</v>
      </c>
      <c r="G30" s="7">
        <f t="shared" si="1"/>
        <v>11.0625</v>
      </c>
      <c r="H30" s="7">
        <f t="shared" si="2"/>
        <v>13.75650942498096</v>
      </c>
      <c r="I30" s="9"/>
      <c r="J30" s="5"/>
      <c r="L30" s="4"/>
      <c r="M30" s="4"/>
      <c r="N30" s="4"/>
    </row>
    <row r="31" spans="1:14" s="3" customFormat="1" ht="12.75" customHeight="1">
      <c r="A31">
        <v>75.328125</v>
      </c>
      <c r="B31">
        <v>183.1</v>
      </c>
      <c r="C31">
        <v>194.9</v>
      </c>
      <c r="D31">
        <v>6777</v>
      </c>
      <c r="E31">
        <v>13.8</v>
      </c>
      <c r="F31" s="8">
        <f t="shared" si="0"/>
        <v>9.8372357210476498</v>
      </c>
      <c r="G31" s="7">
        <f t="shared" si="1"/>
        <v>10.177500000000002</v>
      </c>
      <c r="H31" s="7">
        <f t="shared" si="2"/>
        <v>13.132695639756285</v>
      </c>
      <c r="I31" s="9"/>
      <c r="J31" s="5"/>
      <c r="L31" s="4"/>
      <c r="M31" s="4"/>
      <c r="N31" s="4"/>
    </row>
    <row r="32" spans="1:14" s="3" customFormat="1" ht="12.75" customHeight="1">
      <c r="A32">
        <v>75.1875</v>
      </c>
      <c r="B32">
        <v>174.7</v>
      </c>
      <c r="C32">
        <v>189.3</v>
      </c>
      <c r="D32">
        <v>7011</v>
      </c>
      <c r="E32">
        <v>11.6</v>
      </c>
      <c r="F32" s="8">
        <f t="shared" si="0"/>
        <v>8.5544966866519392</v>
      </c>
      <c r="G32" s="7">
        <f t="shared" si="1"/>
        <v>8.5549999999999997</v>
      </c>
      <c r="H32" s="7">
        <f t="shared" si="2"/>
        <v>11.420240860624522</v>
      </c>
      <c r="I32" s="9"/>
      <c r="J32" s="5"/>
      <c r="L32" s="4"/>
      <c r="M32" s="4"/>
      <c r="N32" s="4"/>
    </row>
    <row r="33" spans="1:14" s="3" customFormat="1" ht="12.75" customHeight="1">
      <c r="A33">
        <v>74.578125</v>
      </c>
      <c r="B33">
        <v>165.6</v>
      </c>
      <c r="C33">
        <v>179.2</v>
      </c>
      <c r="D33">
        <v>7233</v>
      </c>
      <c r="E33">
        <v>10.4</v>
      </c>
      <c r="F33" s="8">
        <f t="shared" si="0"/>
        <v>7.9124013884506148</v>
      </c>
      <c r="G33" s="7">
        <f t="shared" si="1"/>
        <v>7.6700000000000008</v>
      </c>
      <c r="H33" s="7">
        <f t="shared" si="2"/>
        <v>10.563044554455447</v>
      </c>
      <c r="I33" s="9"/>
      <c r="J33" s="5"/>
      <c r="L33" s="4"/>
      <c r="M33" s="4"/>
      <c r="N33" s="4"/>
    </row>
    <row r="34" spans="1:14" s="3" customFormat="1" ht="12.75" customHeight="1">
      <c r="A34">
        <v>73.984375</v>
      </c>
      <c r="B34">
        <v>157.5</v>
      </c>
      <c r="C34">
        <v>168.5</v>
      </c>
      <c r="D34">
        <v>7491</v>
      </c>
      <c r="E34">
        <v>9.1999999999999993</v>
      </c>
      <c r="F34" s="8">
        <f t="shared" si="0"/>
        <v>7.2491006626696119</v>
      </c>
      <c r="G34" s="7">
        <f t="shared" si="1"/>
        <v>6.7850000000000001</v>
      </c>
      <c r="H34" s="7">
        <f t="shared" si="2"/>
        <v>9.6775390327494275</v>
      </c>
      <c r="I34" s="9"/>
      <c r="J34" s="5"/>
      <c r="L34" s="4"/>
      <c r="M34" s="4"/>
      <c r="N34" s="4"/>
    </row>
    <row r="35" spans="1:14" s="3" customFormat="1" ht="12.75" customHeight="1">
      <c r="A35">
        <v>72.921875</v>
      </c>
      <c r="B35">
        <v>152.30000000000001</v>
      </c>
      <c r="C35">
        <v>170.2</v>
      </c>
      <c r="D35">
        <v>7722</v>
      </c>
      <c r="E35">
        <v>8.1999999999999993</v>
      </c>
      <c r="F35" s="8">
        <f t="shared" si="0"/>
        <v>6.6603976017671185</v>
      </c>
      <c r="G35" s="7">
        <f t="shared" si="1"/>
        <v>6.0474999999999994</v>
      </c>
      <c r="H35" s="7">
        <f t="shared" si="2"/>
        <v>8.8916212871287126</v>
      </c>
      <c r="I35" s="9"/>
      <c r="J35" s="5"/>
      <c r="L35" s="4"/>
      <c r="M35" s="4"/>
      <c r="N35" s="4"/>
    </row>
    <row r="36" spans="1:14" s="3" customFormat="1" ht="12.75" customHeight="1">
      <c r="A36">
        <v>72.328125</v>
      </c>
      <c r="B36">
        <v>145.6</v>
      </c>
      <c r="C36">
        <v>155.9</v>
      </c>
      <c r="D36">
        <v>7952</v>
      </c>
      <c r="E36">
        <v>7</v>
      </c>
      <c r="F36" s="8">
        <f t="shared" si="0"/>
        <v>5.8550541706111288</v>
      </c>
      <c r="G36" s="7">
        <f t="shared" si="1"/>
        <v>5.1625000000000005</v>
      </c>
      <c r="H36" s="7">
        <f t="shared" si="2"/>
        <v>7.8164889565879676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7" sqref="F1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34.200000000000003</v>
      </c>
      <c r="C3" s="6">
        <f t="shared" ref="C3:C9" si="0">(A3*B3)/9507</f>
        <v>3.5973493215525401</v>
      </c>
      <c r="D3" s="6">
        <f t="shared" ref="D3:D9" si="1">SUM(B3*0.7375)</f>
        <v>25.222500000000004</v>
      </c>
      <c r="E3" s="6">
        <f t="shared" ref="E3:E9" si="2">SUM(A3*D3)/5252</f>
        <v>4.8024562071591781</v>
      </c>
      <c r="F3" s="3">
        <v>81</v>
      </c>
      <c r="G3" s="3">
        <v>81</v>
      </c>
      <c r="H3" s="3">
        <v>54.5</v>
      </c>
      <c r="I3" s="3">
        <v>150</v>
      </c>
    </row>
    <row r="4" spans="1:9">
      <c r="A4" s="3">
        <f t="shared" ref="A4:A9" si="3">A3+1000</f>
        <v>2000</v>
      </c>
      <c r="B4" s="3">
        <v>35.4</v>
      </c>
      <c r="C4" s="6">
        <f t="shared" si="0"/>
        <v>7.4471442095298199</v>
      </c>
      <c r="D4" s="6">
        <f t="shared" si="1"/>
        <v>26.107500000000002</v>
      </c>
      <c r="E4" s="6">
        <f t="shared" si="2"/>
        <v>9.9419268849961924</v>
      </c>
      <c r="F4" s="3">
        <v>86</v>
      </c>
      <c r="G4" s="3">
        <v>81</v>
      </c>
      <c r="H4" s="3">
        <v>110</v>
      </c>
      <c r="I4" s="3">
        <v>160</v>
      </c>
    </row>
    <row r="5" spans="1:9">
      <c r="A5" s="3">
        <f t="shared" si="3"/>
        <v>3000</v>
      </c>
      <c r="B5" s="3">
        <v>49</v>
      </c>
      <c r="C5" s="6">
        <f t="shared" si="0"/>
        <v>15.462290943515304</v>
      </c>
      <c r="D5" s="6">
        <f t="shared" si="1"/>
        <v>36.137500000000003</v>
      </c>
      <c r="E5" s="6">
        <f t="shared" si="2"/>
        <v>20.642136329017521</v>
      </c>
      <c r="F5" s="3">
        <v>87</v>
      </c>
      <c r="G5" s="3">
        <v>80</v>
      </c>
      <c r="H5" s="3">
        <v>233</v>
      </c>
      <c r="I5" s="3">
        <v>210</v>
      </c>
    </row>
    <row r="6" spans="1:9">
      <c r="A6" s="3">
        <f t="shared" si="3"/>
        <v>4000</v>
      </c>
      <c r="B6" s="3">
        <v>37.6</v>
      </c>
      <c r="C6" s="6">
        <f t="shared" si="0"/>
        <v>15.819922162617019</v>
      </c>
      <c r="D6" s="6">
        <f t="shared" si="1"/>
        <v>27.730000000000004</v>
      </c>
      <c r="E6" s="6">
        <f t="shared" si="2"/>
        <v>21.119573495811121</v>
      </c>
      <c r="F6" s="3">
        <v>81</v>
      </c>
      <c r="G6" s="3">
        <v>82</v>
      </c>
      <c r="H6" s="3">
        <v>261</v>
      </c>
      <c r="I6" s="3">
        <v>243</v>
      </c>
    </row>
    <row r="7" spans="1:9">
      <c r="A7" s="3">
        <f t="shared" si="3"/>
        <v>5000</v>
      </c>
      <c r="B7" s="3">
        <v>26.2</v>
      </c>
      <c r="C7" s="6">
        <f t="shared" si="0"/>
        <v>13.779320500683706</v>
      </c>
      <c r="D7" s="6">
        <f t="shared" si="1"/>
        <v>19.322500000000002</v>
      </c>
      <c r="E7" s="6">
        <f t="shared" si="2"/>
        <v>18.395373191165273</v>
      </c>
      <c r="F7" s="3">
        <v>82</v>
      </c>
      <c r="G7" s="3">
        <v>60</v>
      </c>
      <c r="H7" s="3">
        <v>224</v>
      </c>
      <c r="I7" s="3">
        <v>220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E10" sqref="E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33</v>
      </c>
      <c r="C3" s="6">
        <f t="shared" ref="C3:C9" si="0">(A3*B3)/9507</f>
        <v>3.4711265383401706</v>
      </c>
      <c r="D3" s="6">
        <f t="shared" ref="D3:D9" si="1">SUM(B3*0.7375)</f>
        <v>24.337500000000002</v>
      </c>
      <c r="E3" s="6">
        <f t="shared" ref="E3:E9" si="2">SUM(A3*D3)/5252</f>
        <v>4.63394897182026</v>
      </c>
      <c r="F3" s="3">
        <v>83</v>
      </c>
      <c r="G3" s="3">
        <v>77</v>
      </c>
      <c r="H3" s="3">
        <v>54</v>
      </c>
      <c r="I3" s="3">
        <v>142</v>
      </c>
    </row>
    <row r="4" spans="1:9">
      <c r="A4" s="3">
        <f t="shared" ref="A4:A9" si="3">A3+1000</f>
        <v>2000</v>
      </c>
      <c r="B4" s="3">
        <v>35.4</v>
      </c>
      <c r="C4" s="6">
        <f t="shared" si="0"/>
        <v>7.4471442095298199</v>
      </c>
      <c r="D4" s="6">
        <f t="shared" si="1"/>
        <v>26.107500000000002</v>
      </c>
      <c r="E4" s="6">
        <f t="shared" si="2"/>
        <v>9.9419268849961924</v>
      </c>
      <c r="F4" s="3">
        <v>89</v>
      </c>
      <c r="G4" s="3">
        <v>77</v>
      </c>
      <c r="H4" s="3">
        <v>111</v>
      </c>
      <c r="I4" s="3">
        <v>152</v>
      </c>
    </row>
    <row r="5" spans="1:9">
      <c r="A5" s="3">
        <f t="shared" si="3"/>
        <v>3000</v>
      </c>
      <c r="B5" s="3">
        <v>33</v>
      </c>
      <c r="C5" s="6">
        <f t="shared" si="0"/>
        <v>10.413379615020512</v>
      </c>
      <c r="D5" s="6">
        <f t="shared" si="1"/>
        <v>24.337500000000002</v>
      </c>
      <c r="E5" s="6">
        <f t="shared" si="2"/>
        <v>13.901846915460776</v>
      </c>
      <c r="F5" s="3">
        <v>89</v>
      </c>
      <c r="G5" s="3">
        <v>77</v>
      </c>
      <c r="H5" s="3">
        <v>158</v>
      </c>
      <c r="I5" s="3">
        <v>148</v>
      </c>
    </row>
    <row r="6" spans="1:9">
      <c r="A6" s="3">
        <f t="shared" si="3"/>
        <v>4000</v>
      </c>
      <c r="B6" s="3">
        <v>26.2</v>
      </c>
      <c r="C6" s="6">
        <f t="shared" si="0"/>
        <v>11.023456400546966</v>
      </c>
      <c r="D6" s="6">
        <f t="shared" si="1"/>
        <v>19.322500000000002</v>
      </c>
      <c r="E6" s="6">
        <f t="shared" si="2"/>
        <v>14.716298552932216</v>
      </c>
      <c r="F6" s="3">
        <v>90</v>
      </c>
      <c r="G6" s="3">
        <v>77</v>
      </c>
      <c r="H6" s="3">
        <v>165</v>
      </c>
      <c r="I6" s="3">
        <v>152</v>
      </c>
    </row>
    <row r="7" spans="1:9">
      <c r="A7" s="3">
        <f t="shared" si="3"/>
        <v>5000</v>
      </c>
      <c r="B7" s="3">
        <v>18.399999999999999</v>
      </c>
      <c r="C7" s="6">
        <f t="shared" si="0"/>
        <v>9.6770800462816879</v>
      </c>
      <c r="D7" s="6">
        <f t="shared" si="1"/>
        <v>13.57</v>
      </c>
      <c r="E7" s="6">
        <f t="shared" si="2"/>
        <v>12.918888042650419</v>
      </c>
      <c r="F7" s="3">
        <v>89</v>
      </c>
      <c r="G7" s="3">
        <v>79</v>
      </c>
      <c r="H7" s="3">
        <v>148</v>
      </c>
      <c r="I7" s="3">
        <v>133</v>
      </c>
    </row>
    <row r="8" spans="1:9">
      <c r="A8" s="3">
        <f t="shared" si="3"/>
        <v>6000</v>
      </c>
      <c r="B8" s="3">
        <v>13.8</v>
      </c>
      <c r="C8" s="6">
        <f t="shared" si="0"/>
        <v>8.7093720416535181</v>
      </c>
      <c r="D8" s="6">
        <f t="shared" si="1"/>
        <v>10.177500000000002</v>
      </c>
      <c r="E8" s="6">
        <f t="shared" si="2"/>
        <v>11.62699923838538</v>
      </c>
      <c r="F8" s="3">
        <v>85</v>
      </c>
      <c r="G8" s="3">
        <v>79</v>
      </c>
      <c r="H8" s="3">
        <v>139</v>
      </c>
      <c r="I8" s="3">
        <v>130</v>
      </c>
    </row>
    <row r="9" spans="1:9">
      <c r="A9" s="3">
        <f t="shared" si="3"/>
        <v>7000</v>
      </c>
      <c r="B9" s="3">
        <v>10.4</v>
      </c>
      <c r="C9" s="6">
        <f t="shared" si="0"/>
        <v>7.6575155148837695</v>
      </c>
      <c r="D9" s="6">
        <f t="shared" si="1"/>
        <v>7.6700000000000008</v>
      </c>
      <c r="E9" s="6">
        <f t="shared" si="2"/>
        <v>10.222772277227724</v>
      </c>
      <c r="F9" s="3">
        <v>81</v>
      </c>
      <c r="G9" s="3">
        <v>79</v>
      </c>
      <c r="H9" s="3">
        <v>125</v>
      </c>
      <c r="I9" s="3">
        <v>125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2013-01-02T22:22:49Z</cp:lastPrinted>
  <dcterms:created xsi:type="dcterms:W3CDTF">2009-05-07T18:21:17Z</dcterms:created>
  <dcterms:modified xsi:type="dcterms:W3CDTF">2013-01-02T23:45:54Z</dcterms:modified>
</cp:coreProperties>
</file>