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2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E9" i="16"/>
  <c r="D9"/>
  <c r="C9"/>
  <c r="A9" l="1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E7" s="1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H1115" i="7" s="1"/>
  <c r="G1115"/>
  <c r="F1115"/>
  <c r="H1114" s="1"/>
  <c r="G1114"/>
  <c r="F1114"/>
  <c r="H1113" s="1"/>
  <c r="G1113"/>
  <c r="F1113"/>
  <c r="H1112" s="1"/>
  <c r="G1112"/>
  <c r="F1112"/>
  <c r="H1111" s="1"/>
  <c r="G1111"/>
  <c r="F1111"/>
  <c r="H1110" s="1"/>
  <c r="G1110"/>
  <c r="F1110"/>
  <c r="H1109" s="1"/>
  <c r="G1109"/>
  <c r="F1109"/>
  <c r="H1108" s="1"/>
  <c r="G1108"/>
  <c r="F1108"/>
  <c r="H1107" s="1"/>
  <c r="G1107"/>
  <c r="F1107"/>
  <c r="H1106" s="1"/>
  <c r="G1106"/>
  <c r="F1106"/>
  <c r="H1105" s="1"/>
  <c r="G1105"/>
  <c r="F1105"/>
  <c r="H1104" s="1"/>
  <c r="G1104"/>
  <c r="F1104"/>
  <c r="H1103" s="1"/>
  <c r="G1103"/>
  <c r="F1103"/>
  <c r="H1102" s="1"/>
  <c r="G1102"/>
  <c r="F1102"/>
  <c r="H1101" s="1"/>
  <c r="G1101"/>
  <c r="F1101"/>
  <c r="H1100" s="1"/>
  <c r="G1100"/>
  <c r="F1100"/>
  <c r="H1099" s="1"/>
  <c r="G1099"/>
  <c r="F1099"/>
  <c r="H1098" s="1"/>
  <c r="G1098"/>
  <c r="F1098"/>
  <c r="H1097" s="1"/>
  <c r="G1097"/>
  <c r="F1097"/>
  <c r="H1096" s="1"/>
  <c r="G1096"/>
  <c r="F1096"/>
  <c r="H1095" s="1"/>
  <c r="G1095"/>
  <c r="F1095"/>
  <c r="H1094" s="1"/>
  <c r="G1094"/>
  <c r="F1094"/>
  <c r="H1093" s="1"/>
  <c r="G1093"/>
  <c r="F1093"/>
  <c r="H1092" s="1"/>
  <c r="G1092"/>
  <c r="F1092"/>
  <c r="H1091" s="1"/>
  <c r="G1091"/>
  <c r="F1091"/>
  <c r="H1090" s="1"/>
  <c r="G1090"/>
  <c r="F1090"/>
  <c r="H1089" s="1"/>
  <c r="G1089"/>
  <c r="F1089"/>
  <c r="H1088" s="1"/>
  <c r="G1088"/>
  <c r="F1088"/>
  <c r="H1087" s="1"/>
  <c r="G1087"/>
  <c r="F1087"/>
  <c r="H1086" s="1"/>
  <c r="G1086"/>
  <c r="F1086"/>
  <c r="H1085" s="1"/>
  <c r="G1085"/>
  <c r="F1085"/>
  <c r="H1084" s="1"/>
  <c r="G1084"/>
  <c r="F1084"/>
  <c r="H1083" s="1"/>
  <c r="G1083"/>
  <c r="F1083"/>
  <c r="H1082" s="1"/>
  <c r="G1082"/>
  <c r="F1082"/>
  <c r="H1081" s="1"/>
  <c r="G1081"/>
  <c r="F1081"/>
  <c r="H1080" s="1"/>
  <c r="G1080"/>
  <c r="F1080"/>
  <c r="H1079" s="1"/>
  <c r="G1079"/>
  <c r="F1079"/>
  <c r="H1078" s="1"/>
  <c r="G1078"/>
  <c r="F1078"/>
  <c r="H1077" s="1"/>
  <c r="G1077"/>
  <c r="F1077"/>
  <c r="H1076" s="1"/>
  <c r="G1076"/>
  <c r="F1076"/>
  <c r="H1075" s="1"/>
  <c r="G1075"/>
  <c r="F1075"/>
  <c r="H1074" s="1"/>
  <c r="G1074"/>
  <c r="F1074"/>
  <c r="H1073" s="1"/>
  <c r="G1073"/>
  <c r="F1073"/>
  <c r="H1072" s="1"/>
  <c r="G1072"/>
  <c r="F1072"/>
  <c r="H1071" s="1"/>
  <c r="G1071"/>
  <c r="F1071"/>
  <c r="H1070" s="1"/>
  <c r="G1070"/>
  <c r="F1070"/>
  <c r="H1069" s="1"/>
  <c r="G1069"/>
  <c r="F1069"/>
  <c r="H1068" s="1"/>
  <c r="G1068"/>
  <c r="F1068"/>
  <c r="H1067" s="1"/>
  <c r="G1067"/>
  <c r="F1067"/>
  <c r="H1066" s="1"/>
  <c r="G1066"/>
  <c r="F1066"/>
  <c r="H1065" s="1"/>
  <c r="G1065"/>
  <c r="F1065"/>
  <c r="H1064" s="1"/>
  <c r="G1064"/>
  <c r="F1064"/>
  <c r="H1063" s="1"/>
  <c r="G1063"/>
  <c r="F1063"/>
  <c r="H1062" s="1"/>
  <c r="G1062"/>
  <c r="F1062"/>
  <c r="H1061" s="1"/>
  <c r="G1061"/>
  <c r="F1061"/>
  <c r="H1060" s="1"/>
  <c r="G1060"/>
  <c r="F1060"/>
  <c r="H1059" s="1"/>
  <c r="G1059"/>
  <c r="F1059"/>
  <c r="H1058" s="1"/>
  <c r="G1058"/>
  <c r="F1058"/>
  <c r="H1057" s="1"/>
  <c r="G1057"/>
  <c r="F1057"/>
  <c r="H1056" s="1"/>
  <c r="G1056"/>
  <c r="F1056"/>
  <c r="H1055" s="1"/>
  <c r="G1055"/>
  <c r="F1055"/>
  <c r="H1054" s="1"/>
  <c r="G1054"/>
  <c r="F1054"/>
  <c r="H1053" s="1"/>
  <c r="G1053"/>
  <c r="F1053"/>
  <c r="H1052" s="1"/>
  <c r="G1052"/>
  <c r="F1052"/>
  <c r="H1051" s="1"/>
  <c r="G1051"/>
  <c r="F1051"/>
  <c r="H1050" s="1"/>
  <c r="G1050"/>
  <c r="F1050"/>
  <c r="H1049" s="1"/>
  <c r="G1049"/>
  <c r="F1049"/>
  <c r="H1048" s="1"/>
  <c r="G1048"/>
  <c r="F1048"/>
  <c r="H1047" s="1"/>
  <c r="G1047"/>
  <c r="F1047"/>
  <c r="H1046" s="1"/>
  <c r="G1046"/>
  <c r="F1046"/>
  <c r="H1045" s="1"/>
  <c r="G1045"/>
  <c r="F1045"/>
  <c r="H1044" s="1"/>
  <c r="G1044"/>
  <c r="F1044"/>
  <c r="H1043" s="1"/>
  <c r="G1043"/>
  <c r="F1043"/>
  <c r="H1042" s="1"/>
  <c r="G1042"/>
  <c r="F1042"/>
  <c r="H1041" s="1"/>
  <c r="G1041"/>
  <c r="F1041"/>
  <c r="H1040" s="1"/>
  <c r="G1040"/>
  <c r="F1040"/>
  <c r="H1039" s="1"/>
  <c r="G1039"/>
  <c r="F1039"/>
  <c r="H1038" s="1"/>
  <c r="G1038"/>
  <c r="F1038"/>
  <c r="H1037" s="1"/>
  <c r="G1037"/>
  <c r="F1037"/>
  <c r="H1036" s="1"/>
  <c r="G1036"/>
  <c r="F1036"/>
  <c r="H1035" s="1"/>
  <c r="G1035"/>
  <c r="F1035"/>
  <c r="H1034" s="1"/>
  <c r="G1034"/>
  <c r="F1034"/>
  <c r="H1033" s="1"/>
  <c r="G1033"/>
  <c r="F1033"/>
  <c r="H1032" s="1"/>
  <c r="G1032"/>
  <c r="F1032"/>
  <c r="H1031" s="1"/>
  <c r="G1031"/>
  <c r="F1031"/>
  <c r="H1030" s="1"/>
  <c r="G1030"/>
  <c r="F1030"/>
  <c r="H1029" s="1"/>
  <c r="G1029"/>
  <c r="F1029"/>
  <c r="H1028" s="1"/>
  <c r="G1028"/>
  <c r="F1028"/>
  <c r="H1027" s="1"/>
  <c r="G1027"/>
  <c r="F1027"/>
  <c r="H1026" s="1"/>
  <c r="G1026"/>
  <c r="F1026"/>
  <c r="H1025" s="1"/>
  <c r="G1025"/>
  <c r="F1025"/>
  <c r="H1024" s="1"/>
  <c r="G1024"/>
  <c r="F1024"/>
  <c r="H1023" s="1"/>
  <c r="G1023"/>
  <c r="F1023"/>
  <c r="H1022" s="1"/>
  <c r="G1022"/>
  <c r="F1022"/>
  <c r="H1021" s="1"/>
  <c r="G1021"/>
  <c r="F1021"/>
  <c r="H1020" s="1"/>
  <c r="G1020"/>
  <c r="F1020"/>
  <c r="H1019" s="1"/>
  <c r="G1019"/>
  <c r="F1019"/>
  <c r="H1018" s="1"/>
  <c r="G1018"/>
  <c r="F1018"/>
  <c r="H1017" s="1"/>
  <c r="G1017"/>
  <c r="F1017"/>
  <c r="H1016" s="1"/>
  <c r="G1016"/>
  <c r="F1016"/>
  <c r="H1015" s="1"/>
  <c r="G1015"/>
  <c r="F1015"/>
  <c r="H1014" s="1"/>
  <c r="G1014"/>
  <c r="F1014"/>
  <c r="H1013" s="1"/>
  <c r="G1013"/>
  <c r="F1013"/>
  <c r="H1012" s="1"/>
  <c r="G1012"/>
  <c r="F1012"/>
  <c r="H1011" s="1"/>
  <c r="G1011"/>
  <c r="F1011"/>
  <c r="H1010" s="1"/>
  <c r="G1010"/>
  <c r="F1010"/>
  <c r="H1009" s="1"/>
  <c r="G1009"/>
  <c r="F1009"/>
  <c r="H1008" s="1"/>
  <c r="G1008"/>
  <c r="F1008"/>
  <c r="H1007" s="1"/>
  <c r="G1007"/>
  <c r="F1007"/>
  <c r="H1006" s="1"/>
  <c r="G1006"/>
  <c r="F1006"/>
  <c r="H1005" s="1"/>
  <c r="G1005"/>
  <c r="F1005"/>
  <c r="H1004" s="1"/>
  <c r="G1004"/>
  <c r="F1004"/>
  <c r="H1003" s="1"/>
  <c r="G1003"/>
  <c r="F1003"/>
  <c r="H1002" s="1"/>
  <c r="G1002"/>
  <c r="F1002"/>
  <c r="H1001" s="1"/>
  <c r="G1001"/>
  <c r="F1001"/>
  <c r="H1000" s="1"/>
  <c r="G1000"/>
  <c r="F1000"/>
  <c r="H999" s="1"/>
  <c r="G999"/>
  <c r="F999"/>
  <c r="H998" s="1"/>
  <c r="G998"/>
  <c r="F998"/>
  <c r="H997" s="1"/>
  <c r="G997"/>
  <c r="F997"/>
  <c r="H996" s="1"/>
  <c r="G996"/>
  <c r="F996"/>
  <c r="H995" s="1"/>
  <c r="G995"/>
  <c r="F995"/>
  <c r="H994" s="1"/>
  <c r="G994"/>
  <c r="F994"/>
  <c r="H993" s="1"/>
  <c r="G993"/>
  <c r="F993"/>
  <c r="H992" s="1"/>
  <c r="G992"/>
  <c r="F992"/>
  <c r="H991" s="1"/>
  <c r="G991"/>
  <c r="F991"/>
  <c r="H990" s="1"/>
  <c r="G990"/>
  <c r="F990"/>
  <c r="H989" s="1"/>
  <c r="G989"/>
  <c r="F989"/>
  <c r="H988" s="1"/>
  <c r="G988"/>
  <c r="F988"/>
  <c r="H987" s="1"/>
  <c r="G987"/>
  <c r="F987"/>
  <c r="H986" s="1"/>
  <c r="G986"/>
  <c r="F986"/>
  <c r="H985" s="1"/>
  <c r="G985"/>
  <c r="F985"/>
  <c r="H984" s="1"/>
  <c r="G984"/>
  <c r="F984"/>
  <c r="H983" s="1"/>
  <c r="G983"/>
  <c r="F983"/>
  <c r="H982" s="1"/>
  <c r="G982"/>
  <c r="F982"/>
  <c r="H981" s="1"/>
  <c r="G981"/>
  <c r="F981"/>
  <c r="H980" s="1"/>
  <c r="G980"/>
  <c r="F980"/>
  <c r="H979" s="1"/>
  <c r="G979"/>
  <c r="F979"/>
  <c r="H978" s="1"/>
  <c r="G978"/>
  <c r="F978"/>
  <c r="H977" s="1"/>
  <c r="G977"/>
  <c r="F977"/>
  <c r="H976" s="1"/>
  <c r="G976"/>
  <c r="F976"/>
  <c r="H975" s="1"/>
  <c r="G975"/>
  <c r="F975"/>
  <c r="H974" s="1"/>
  <c r="G974"/>
  <c r="F974"/>
  <c r="H973" s="1"/>
  <c r="G973"/>
  <c r="F973"/>
  <c r="H972" s="1"/>
  <c r="G972"/>
  <c r="F972"/>
  <c r="H971" s="1"/>
  <c r="G971"/>
  <c r="F971"/>
  <c r="H970" s="1"/>
  <c r="G970"/>
  <c r="F970"/>
  <c r="H969" s="1"/>
  <c r="G969"/>
  <c r="F969"/>
  <c r="H968" s="1"/>
  <c r="G968"/>
  <c r="F968"/>
  <c r="H967" s="1"/>
  <c r="G967"/>
  <c r="F967"/>
  <c r="H966" s="1"/>
  <c r="G966"/>
  <c r="F966"/>
  <c r="H965" s="1"/>
  <c r="G965"/>
  <c r="F965"/>
  <c r="H964" s="1"/>
  <c r="G964"/>
  <c r="F964"/>
  <c r="H963" s="1"/>
  <c r="G963"/>
  <c r="F963"/>
  <c r="H962" s="1"/>
  <c r="G962"/>
  <c r="F962"/>
  <c r="H961" s="1"/>
  <c r="G961"/>
  <c r="F961"/>
  <c r="H960" s="1"/>
  <c r="G960"/>
  <c r="F960"/>
  <c r="H959" s="1"/>
  <c r="G959"/>
  <c r="F959"/>
  <c r="H958" s="1"/>
  <c r="G958"/>
  <c r="F958"/>
  <c r="H957" s="1"/>
  <c r="G957"/>
  <c r="F957"/>
  <c r="H956" s="1"/>
  <c r="G956"/>
  <c r="F956"/>
  <c r="H955" s="1"/>
  <c r="G955"/>
  <c r="F955"/>
  <c r="H954" s="1"/>
  <c r="G954"/>
  <c r="F954"/>
  <c r="H953" s="1"/>
  <c r="G953"/>
  <c r="F953"/>
  <c r="H952" s="1"/>
  <c r="G952"/>
  <c r="F952"/>
  <c r="H951" s="1"/>
  <c r="G951"/>
  <c r="F951"/>
  <c r="H950" s="1"/>
  <c r="G950"/>
  <c r="F950"/>
  <c r="H949" s="1"/>
  <c r="G949"/>
  <c r="F949"/>
  <c r="H948" s="1"/>
  <c r="G948"/>
  <c r="F948"/>
  <c r="H947" s="1"/>
  <c r="G947"/>
  <c r="F947"/>
  <c r="H946" s="1"/>
  <c r="G946"/>
  <c r="F946"/>
  <c r="H945" s="1"/>
  <c r="G945"/>
  <c r="F945"/>
  <c r="H944" s="1"/>
  <c r="G944"/>
  <c r="F944"/>
  <c r="H943" s="1"/>
  <c r="G943"/>
  <c r="F943"/>
  <c r="H942" s="1"/>
  <c r="G942"/>
  <c r="F942"/>
  <c r="H941" s="1"/>
  <c r="G941"/>
  <c r="F941"/>
  <c r="H940" s="1"/>
  <c r="G940"/>
  <c r="F940"/>
  <c r="H939" s="1"/>
  <c r="G939"/>
  <c r="F939"/>
  <c r="H938" s="1"/>
  <c r="G938"/>
  <c r="F938"/>
  <c r="H937" s="1"/>
  <c r="G937"/>
  <c r="F937"/>
  <c r="H936" s="1"/>
  <c r="G936"/>
  <c r="F936"/>
  <c r="H935" s="1"/>
  <c r="G935"/>
  <c r="F935"/>
  <c r="H934" s="1"/>
  <c r="G934"/>
  <c r="F934"/>
  <c r="H933" s="1"/>
  <c r="G933"/>
  <c r="F933"/>
  <c r="H932" s="1"/>
  <c r="G932"/>
  <c r="F932"/>
  <c r="H931" s="1"/>
  <c r="G931"/>
  <c r="F931"/>
  <c r="H930" s="1"/>
  <c r="G930"/>
  <c r="F930"/>
  <c r="H929" s="1"/>
  <c r="G929"/>
  <c r="F929"/>
  <c r="H928" s="1"/>
  <c r="G928"/>
  <c r="F928"/>
  <c r="H927" s="1"/>
  <c r="G927"/>
  <c r="F927"/>
  <c r="H926" s="1"/>
  <c r="G926"/>
  <c r="F926"/>
  <c r="H925" s="1"/>
  <c r="G925"/>
  <c r="F925"/>
  <c r="H924" s="1"/>
  <c r="G924"/>
  <c r="F924"/>
  <c r="H923" s="1"/>
  <c r="G923"/>
  <c r="F923"/>
  <c r="H922" s="1"/>
  <c r="G922"/>
  <c r="F922"/>
  <c r="H921" s="1"/>
  <c r="G921"/>
  <c r="F921"/>
  <c r="H920" s="1"/>
  <c r="G920"/>
  <c r="F920"/>
  <c r="H919" s="1"/>
  <c r="G919"/>
  <c r="F919"/>
  <c r="H918" s="1"/>
  <c r="G918"/>
  <c r="F918"/>
  <c r="H917" s="1"/>
  <c r="G917"/>
  <c r="F917"/>
  <c r="H916" s="1"/>
  <c r="G916"/>
  <c r="F916"/>
  <c r="H915" s="1"/>
  <c r="G915"/>
  <c r="F915"/>
  <c r="H914" s="1"/>
  <c r="G914"/>
  <c r="F914"/>
  <c r="H913" s="1"/>
  <c r="G913"/>
  <c r="F913"/>
  <c r="H912" s="1"/>
  <c r="G912"/>
  <c r="F912"/>
  <c r="H911" s="1"/>
  <c r="G911"/>
  <c r="F911"/>
  <c r="H910" s="1"/>
  <c r="G910"/>
  <c r="F910"/>
  <c r="H909" s="1"/>
  <c r="G909"/>
  <c r="F909"/>
  <c r="H908" s="1"/>
  <c r="G908"/>
  <c r="F908"/>
  <c r="H907" s="1"/>
  <c r="G907"/>
  <c r="F907"/>
  <c r="H906" s="1"/>
  <c r="G906"/>
  <c r="F906"/>
  <c r="H905" s="1"/>
  <c r="G905"/>
  <c r="F905"/>
  <c r="H904" s="1"/>
  <c r="G904"/>
  <c r="F904"/>
  <c r="H903" s="1"/>
  <c r="G903"/>
  <c r="F903"/>
  <c r="H902" s="1"/>
  <c r="G902"/>
  <c r="F902"/>
  <c r="H901" s="1"/>
  <c r="G901"/>
  <c r="F901"/>
  <c r="H900" s="1"/>
  <c r="G900"/>
  <c r="F900"/>
  <c r="H899" s="1"/>
  <c r="G899"/>
  <c r="F899"/>
  <c r="H898" s="1"/>
  <c r="G898"/>
  <c r="F898"/>
  <c r="H897" s="1"/>
  <c r="G897"/>
  <c r="F897"/>
  <c r="H896" s="1"/>
  <c r="G896"/>
  <c r="F896"/>
  <c r="H895" s="1"/>
  <c r="G895"/>
  <c r="F895"/>
  <c r="H894" s="1"/>
  <c r="G894"/>
  <c r="F894"/>
  <c r="H893" s="1"/>
  <c r="G893"/>
  <c r="F893"/>
  <c r="H892" s="1"/>
  <c r="G892"/>
  <c r="F892"/>
  <c r="H891" s="1"/>
  <c r="G891"/>
  <c r="F891"/>
  <c r="H890" s="1"/>
  <c r="G890"/>
  <c r="F890"/>
  <c r="H889" s="1"/>
  <c r="G889"/>
  <c r="F889"/>
  <c r="H888" s="1"/>
  <c r="G888"/>
  <c r="F888"/>
  <c r="H887" s="1"/>
  <c r="G887"/>
  <c r="F887"/>
  <c r="H886" s="1"/>
  <c r="G886"/>
  <c r="F886"/>
  <c r="H885" s="1"/>
  <c r="G885"/>
  <c r="F885"/>
  <c r="H884" s="1"/>
  <c r="G884"/>
  <c r="F884"/>
  <c r="H883" s="1"/>
  <c r="G883"/>
  <c r="F883"/>
  <c r="H882" s="1"/>
  <c r="G882"/>
  <c r="F882"/>
  <c r="H881" s="1"/>
  <c r="G881"/>
  <c r="F881"/>
  <c r="H880" s="1"/>
  <c r="G880"/>
  <c r="F880"/>
  <c r="H879" s="1"/>
  <c r="G879"/>
  <c r="F879"/>
  <c r="H878" s="1"/>
  <c r="G878"/>
  <c r="F878"/>
  <c r="H877" s="1"/>
  <c r="G877"/>
  <c r="F877"/>
  <c r="H876" s="1"/>
  <c r="G876"/>
  <c r="F876"/>
  <c r="H875" s="1"/>
  <c r="G875"/>
  <c r="F875"/>
  <c r="H874" s="1"/>
  <c r="G874"/>
  <c r="F874"/>
  <c r="H873" s="1"/>
  <c r="G873"/>
  <c r="F873"/>
  <c r="H872" s="1"/>
  <c r="G872"/>
  <c r="F872"/>
  <c r="H871" s="1"/>
  <c r="G871"/>
  <c r="F871"/>
  <c r="H870" s="1"/>
  <c r="G870"/>
  <c r="F870"/>
  <c r="H869" s="1"/>
  <c r="G869"/>
  <c r="F869"/>
  <c r="H868" s="1"/>
  <c r="G868"/>
  <c r="F868"/>
  <c r="H867" s="1"/>
  <c r="G867"/>
  <c r="F867"/>
  <c r="H866" s="1"/>
  <c r="G866"/>
  <c r="F866"/>
  <c r="H865" s="1"/>
  <c r="G865"/>
  <c r="F865"/>
  <c r="H864" s="1"/>
  <c r="G864"/>
  <c r="F864"/>
  <c r="H863" s="1"/>
  <c r="G863"/>
  <c r="F863"/>
  <c r="H862" s="1"/>
  <c r="G862"/>
  <c r="F862"/>
  <c r="H861" s="1"/>
  <c r="G861"/>
  <c r="F861"/>
  <c r="H860" s="1"/>
  <c r="G860"/>
  <c r="F860"/>
  <c r="H859" s="1"/>
  <c r="G859"/>
  <c r="F859"/>
  <c r="H858" s="1"/>
  <c r="G858"/>
  <c r="F858"/>
  <c r="H857" s="1"/>
  <c r="G857"/>
  <c r="F857"/>
  <c r="H856" s="1"/>
  <c r="G856"/>
  <c r="F856"/>
  <c r="H855" s="1"/>
  <c r="G855"/>
  <c r="F855"/>
  <c r="H854" s="1"/>
  <c r="G854"/>
  <c r="F854"/>
  <c r="H853" s="1"/>
  <c r="G853"/>
  <c r="F853"/>
  <c r="H852" s="1"/>
  <c r="G852"/>
  <c r="F852"/>
  <c r="H851" s="1"/>
  <c r="G851"/>
  <c r="F851"/>
  <c r="H850" s="1"/>
  <c r="G850"/>
  <c r="F850"/>
  <c r="H849" s="1"/>
  <c r="G849"/>
  <c r="F849"/>
  <c r="H848" s="1"/>
  <c r="G848"/>
  <c r="F848"/>
  <c r="H847" s="1"/>
  <c r="G847"/>
  <c r="F847"/>
  <c r="H846" s="1"/>
  <c r="G846"/>
  <c r="F846"/>
  <c r="H845" s="1"/>
  <c r="G845"/>
  <c r="F845"/>
  <c r="H844" s="1"/>
  <c r="G844"/>
  <c r="F844"/>
  <c r="H843" s="1"/>
  <c r="G843"/>
  <c r="F843"/>
  <c r="H842" s="1"/>
  <c r="G842"/>
  <c r="F842"/>
  <c r="H841" s="1"/>
  <c r="G841"/>
  <c r="F841"/>
  <c r="H840" s="1"/>
  <c r="G840"/>
  <c r="F840"/>
  <c r="H839" s="1"/>
  <c r="G839"/>
  <c r="F839"/>
  <c r="H838" s="1"/>
  <c r="G838"/>
  <c r="F838"/>
  <c r="H837" s="1"/>
  <c r="G837"/>
  <c r="F837"/>
  <c r="H836" s="1"/>
  <c r="G836"/>
  <c r="F836"/>
  <c r="H835" s="1"/>
  <c r="G835"/>
  <c r="F835"/>
  <c r="H834" s="1"/>
  <c r="G834"/>
  <c r="F834"/>
  <c r="H833" s="1"/>
  <c r="G833"/>
  <c r="F833"/>
  <c r="H832" s="1"/>
  <c r="G832"/>
  <c r="F832"/>
  <c r="H831" s="1"/>
  <c r="G831"/>
  <c r="F831"/>
  <c r="H830" s="1"/>
  <c r="G830"/>
  <c r="F830"/>
  <c r="H829" s="1"/>
  <c r="G829"/>
  <c r="F829"/>
  <c r="H828" s="1"/>
  <c r="G828"/>
  <c r="F828"/>
  <c r="H827" s="1"/>
  <c r="G827"/>
  <c r="F827"/>
  <c r="H826" s="1"/>
  <c r="G826"/>
  <c r="F826"/>
  <c r="H825" s="1"/>
  <c r="G825"/>
  <c r="F825"/>
  <c r="H824" s="1"/>
  <c r="G824"/>
  <c r="F824"/>
  <c r="H823" s="1"/>
  <c r="G823"/>
  <c r="F823"/>
  <c r="H822" s="1"/>
  <c r="G822"/>
  <c r="F822"/>
  <c r="H821" s="1"/>
  <c r="G821"/>
  <c r="F821"/>
  <c r="H820" s="1"/>
  <c r="G820"/>
  <c r="F820"/>
  <c r="H819" s="1"/>
  <c r="G819"/>
  <c r="F819"/>
  <c r="H818" s="1"/>
  <c r="G818"/>
  <c r="F818"/>
  <c r="H817" s="1"/>
  <c r="G817"/>
  <c r="F817"/>
  <c r="H816" s="1"/>
  <c r="G816"/>
  <c r="F816"/>
  <c r="H815" s="1"/>
  <c r="G815"/>
  <c r="F815"/>
  <c r="H814" s="1"/>
  <c r="G814"/>
  <c r="F814"/>
  <c r="H813" s="1"/>
  <c r="G813"/>
  <c r="F813"/>
  <c r="H812" s="1"/>
  <c r="G812"/>
  <c r="F812"/>
  <c r="H811" s="1"/>
  <c r="G811"/>
  <c r="F811"/>
  <c r="H810" s="1"/>
  <c r="G810"/>
  <c r="F810"/>
  <c r="H809" s="1"/>
  <c r="G809"/>
  <c r="F809"/>
  <c r="H808" s="1"/>
  <c r="G808"/>
  <c r="F808"/>
  <c r="H807" s="1"/>
  <c r="G807"/>
  <c r="F807"/>
  <c r="H806" s="1"/>
  <c r="G806"/>
  <c r="F806"/>
  <c r="H805" s="1"/>
  <c r="G805"/>
  <c r="F805"/>
  <c r="H804" s="1"/>
  <c r="G804"/>
  <c r="F804"/>
  <c r="H803" s="1"/>
  <c r="G803"/>
  <c r="F803"/>
  <c r="H802" s="1"/>
  <c r="G802"/>
  <c r="F802"/>
  <c r="H801" s="1"/>
  <c r="G801"/>
  <c r="F801"/>
  <c r="H800" s="1"/>
  <c r="G800"/>
  <c r="F800"/>
  <c r="H799" s="1"/>
  <c r="G799"/>
  <c r="F799"/>
  <c r="H798" s="1"/>
  <c r="G798"/>
  <c r="F798"/>
  <c r="H797" s="1"/>
  <c r="G797"/>
  <c r="F797"/>
  <c r="H796" s="1"/>
  <c r="G796"/>
  <c r="F796"/>
  <c r="H795" s="1"/>
  <c r="G795"/>
  <c r="F795"/>
  <c r="H794" s="1"/>
  <c r="G794"/>
  <c r="F794"/>
  <c r="H793" s="1"/>
  <c r="G793"/>
  <c r="F793"/>
  <c r="H792" s="1"/>
  <c r="G792"/>
  <c r="F792"/>
  <c r="H791" s="1"/>
  <c r="G791"/>
  <c r="F791"/>
  <c r="H790" s="1"/>
  <c r="G790"/>
  <c r="F790"/>
  <c r="H789" s="1"/>
  <c r="G789"/>
  <c r="F789"/>
  <c r="H788" s="1"/>
  <c r="G788"/>
  <c r="F788"/>
  <c r="H787" s="1"/>
  <c r="G787"/>
  <c r="F787"/>
  <c r="H786" s="1"/>
  <c r="G786"/>
  <c r="F786"/>
  <c r="H785" s="1"/>
  <c r="G785"/>
  <c r="F785"/>
  <c r="H784" s="1"/>
  <c r="G784"/>
  <c r="F784"/>
  <c r="H783" s="1"/>
  <c r="G783"/>
  <c r="F783"/>
  <c r="H782" s="1"/>
  <c r="G782"/>
  <c r="F782"/>
  <c r="H781" s="1"/>
  <c r="G781"/>
  <c r="F781"/>
  <c r="H780" s="1"/>
  <c r="G780"/>
  <c r="F780"/>
  <c r="H779" s="1"/>
  <c r="G779"/>
  <c r="F779"/>
  <c r="H778" s="1"/>
  <c r="G778"/>
  <c r="F778"/>
  <c r="H777" s="1"/>
  <c r="G777"/>
  <c r="F777"/>
  <c r="H776" s="1"/>
  <c r="G776"/>
  <c r="F776"/>
  <c r="H775" s="1"/>
  <c r="G775"/>
  <c r="F775"/>
  <c r="H774" s="1"/>
  <c r="G774"/>
  <c r="F774"/>
  <c r="H773" s="1"/>
  <c r="G773"/>
  <c r="F773"/>
  <c r="H772" s="1"/>
  <c r="G772"/>
  <c r="F772"/>
  <c r="H771" s="1"/>
  <c r="G771"/>
  <c r="F771"/>
  <c r="H770" s="1"/>
  <c r="G770"/>
  <c r="F770"/>
  <c r="H769" s="1"/>
  <c r="G769"/>
  <c r="F769"/>
  <c r="H768" s="1"/>
  <c r="G768"/>
  <c r="F768"/>
  <c r="H767" s="1"/>
  <c r="G767"/>
  <c r="F767"/>
  <c r="H766" s="1"/>
  <c r="G766"/>
  <c r="F766"/>
  <c r="H765" s="1"/>
  <c r="G765"/>
  <c r="F765"/>
  <c r="H764" s="1"/>
  <c r="G764"/>
  <c r="F764"/>
  <c r="H763" s="1"/>
  <c r="G763"/>
  <c r="F763"/>
  <c r="H762" s="1"/>
  <c r="G762"/>
  <c r="F762"/>
  <c r="H761" s="1"/>
  <c r="G761"/>
  <c r="F761"/>
  <c r="H760" s="1"/>
  <c r="G760"/>
  <c r="F760"/>
  <c r="H759" s="1"/>
  <c r="G759"/>
  <c r="F759"/>
  <c r="H758" s="1"/>
  <c r="G758"/>
  <c r="F758"/>
  <c r="H757" s="1"/>
  <c r="G757"/>
  <c r="F757"/>
  <c r="H756" s="1"/>
  <c r="G756"/>
  <c r="F756"/>
  <c r="H755" s="1"/>
  <c r="G755"/>
  <c r="F755"/>
  <c r="H754" s="1"/>
  <c r="G754"/>
  <c r="F754"/>
  <c r="H753" s="1"/>
  <c r="G753"/>
  <c r="F753"/>
  <c r="H752" s="1"/>
  <c r="G752"/>
  <c r="F752"/>
  <c r="H751" s="1"/>
  <c r="G751"/>
  <c r="F751"/>
  <c r="H750" s="1"/>
  <c r="G750"/>
  <c r="F750"/>
  <c r="H749" s="1"/>
  <c r="G749"/>
  <c r="F749"/>
  <c r="H748" s="1"/>
  <c r="G748"/>
  <c r="F748"/>
  <c r="H747" s="1"/>
  <c r="G747"/>
  <c r="F747"/>
  <c r="H746" s="1"/>
  <c r="G746"/>
  <c r="F746"/>
  <c r="H745" s="1"/>
  <c r="G745"/>
  <c r="F745"/>
  <c r="H744" s="1"/>
  <c r="G744"/>
  <c r="F744"/>
  <c r="H743" s="1"/>
  <c r="G743"/>
  <c r="F743"/>
  <c r="H742" s="1"/>
  <c r="G742"/>
  <c r="F742"/>
  <c r="H741" s="1"/>
  <c r="G741"/>
  <c r="F741"/>
  <c r="H740" s="1"/>
  <c r="G740"/>
  <c r="F740"/>
  <c r="H739" s="1"/>
  <c r="G739"/>
  <c r="F739"/>
  <c r="H738" s="1"/>
  <c r="G738"/>
  <c r="F738"/>
  <c r="H737" s="1"/>
  <c r="G737"/>
  <c r="F737"/>
  <c r="H736" s="1"/>
  <c r="G736"/>
  <c r="F736"/>
  <c r="H735" s="1"/>
  <c r="G735"/>
  <c r="F735"/>
  <c r="H734" s="1"/>
  <c r="G734"/>
  <c r="F734"/>
  <c r="H733" s="1"/>
  <c r="G733"/>
  <c r="F733"/>
  <c r="H732" s="1"/>
  <c r="G732"/>
  <c r="F732"/>
  <c r="H731" s="1"/>
  <c r="G731"/>
  <c r="F731"/>
  <c r="H730" s="1"/>
  <c r="G730"/>
  <c r="F730"/>
  <c r="H729" s="1"/>
  <c r="G729"/>
  <c r="F729"/>
  <c r="H728" s="1"/>
  <c r="G728"/>
  <c r="F728"/>
  <c r="H727" s="1"/>
  <c r="G727"/>
  <c r="F727"/>
  <c r="H726" s="1"/>
  <c r="G726"/>
  <c r="F726"/>
  <c r="H725" s="1"/>
  <c r="G725"/>
  <c r="F725"/>
  <c r="H724" s="1"/>
  <c r="G724"/>
  <c r="F724"/>
  <c r="H723" s="1"/>
  <c r="G723"/>
  <c r="F723"/>
  <c r="H722" s="1"/>
  <c r="G722"/>
  <c r="F722"/>
  <c r="H721" s="1"/>
  <c r="G721"/>
  <c r="F721"/>
  <c r="H720" s="1"/>
  <c r="G720"/>
  <c r="F720"/>
  <c r="H719" s="1"/>
  <c r="G719"/>
  <c r="F719"/>
  <c r="H718" s="1"/>
  <c r="G718"/>
  <c r="F718"/>
  <c r="H717" s="1"/>
  <c r="G717"/>
  <c r="F717"/>
  <c r="H716" s="1"/>
  <c r="G716"/>
  <c r="F716"/>
  <c r="H715" s="1"/>
  <c r="G715"/>
  <c r="F715"/>
  <c r="H714" s="1"/>
  <c r="G714"/>
  <c r="F714"/>
  <c r="H713" s="1"/>
  <c r="G713"/>
  <c r="F713"/>
  <c r="H712" s="1"/>
  <c r="G712"/>
  <c r="F712"/>
  <c r="H711" s="1"/>
  <c r="G711"/>
  <c r="F711"/>
  <c r="H710" s="1"/>
  <c r="G710"/>
  <c r="F710"/>
  <c r="H709" s="1"/>
  <c r="G709"/>
  <c r="F709"/>
  <c r="H708" s="1"/>
  <c r="G708"/>
  <c r="F708"/>
  <c r="H707" s="1"/>
  <c r="G707"/>
  <c r="F707"/>
  <c r="H706" s="1"/>
  <c r="G706"/>
  <c r="F706"/>
  <c r="H705" s="1"/>
  <c r="G705"/>
  <c r="F705"/>
  <c r="H704" s="1"/>
  <c r="G704"/>
  <c r="F704"/>
  <c r="H703" s="1"/>
  <c r="G703"/>
  <c r="F703"/>
  <c r="H702" s="1"/>
  <c r="G702"/>
  <c r="F702"/>
  <c r="H701" s="1"/>
  <c r="G701"/>
  <c r="F701"/>
  <c r="H700" s="1"/>
  <c r="G700"/>
  <c r="F700"/>
  <c r="H699" s="1"/>
  <c r="G699"/>
  <c r="F699"/>
  <c r="H698" s="1"/>
  <c r="G698"/>
  <c r="F698"/>
  <c r="H697" s="1"/>
  <c r="G697"/>
  <c r="F697"/>
  <c r="H696" s="1"/>
  <c r="G696"/>
  <c r="F696"/>
  <c r="H695" s="1"/>
  <c r="G695"/>
  <c r="F695"/>
  <c r="H694" s="1"/>
  <c r="G694"/>
  <c r="F694"/>
  <c r="H693" s="1"/>
  <c r="G693"/>
  <c r="F693"/>
  <c r="H692" s="1"/>
  <c r="G692"/>
  <c r="F692"/>
  <c r="H691" s="1"/>
  <c r="G691"/>
  <c r="F691"/>
  <c r="H690" s="1"/>
  <c r="G690"/>
  <c r="F690"/>
  <c r="H689" s="1"/>
  <c r="G689"/>
  <c r="F689"/>
  <c r="H688" s="1"/>
  <c r="G688"/>
  <c r="F688"/>
  <c r="H687" s="1"/>
  <c r="G687"/>
  <c r="F687"/>
  <c r="H686" s="1"/>
  <c r="G686"/>
  <c r="F686"/>
  <c r="H685" s="1"/>
  <c r="G685"/>
  <c r="F685"/>
  <c r="H684" s="1"/>
  <c r="G684"/>
  <c r="F684"/>
  <c r="H683" s="1"/>
  <c r="G683"/>
  <c r="F683"/>
  <c r="H682" s="1"/>
  <c r="G682"/>
  <c r="F682"/>
  <c r="H681" s="1"/>
  <c r="G681"/>
  <c r="F681"/>
  <c r="H680" s="1"/>
  <c r="G680"/>
  <c r="F680"/>
  <c r="H679" s="1"/>
  <c r="G679"/>
  <c r="F679"/>
  <c r="H678" s="1"/>
  <c r="G678"/>
  <c r="F678"/>
  <c r="H677" s="1"/>
  <c r="G677"/>
  <c r="F677"/>
  <c r="H676" s="1"/>
  <c r="G676"/>
  <c r="F676"/>
  <c r="H675" s="1"/>
  <c r="G675"/>
  <c r="F675"/>
  <c r="H674" s="1"/>
  <c r="G674"/>
  <c r="F674"/>
  <c r="H673" s="1"/>
  <c r="G673"/>
  <c r="F673"/>
  <c r="H672" s="1"/>
  <c r="G672"/>
  <c r="F672"/>
  <c r="H671" s="1"/>
  <c r="G671"/>
  <c r="F671"/>
  <c r="H670" s="1"/>
  <c r="G670"/>
  <c r="F670"/>
  <c r="H669" s="1"/>
  <c r="G669"/>
  <c r="F669"/>
  <c r="H668" s="1"/>
  <c r="G668"/>
  <c r="F668"/>
  <c r="H667" s="1"/>
  <c r="G667"/>
  <c r="F667"/>
  <c r="H666" s="1"/>
  <c r="G666"/>
  <c r="F666"/>
  <c r="H665" s="1"/>
  <c r="G665"/>
  <c r="F665"/>
  <c r="H664" s="1"/>
  <c r="G664"/>
  <c r="F664"/>
  <c r="H663" s="1"/>
  <c r="G663"/>
  <c r="F663"/>
  <c r="H662" s="1"/>
  <c r="G662"/>
  <c r="F662"/>
  <c r="H661" s="1"/>
  <c r="G661"/>
  <c r="F661"/>
  <c r="H660" s="1"/>
  <c r="G660"/>
  <c r="F660"/>
  <c r="H659" s="1"/>
  <c r="G659"/>
  <c r="F659"/>
  <c r="H658" s="1"/>
  <c r="G658"/>
  <c r="F658"/>
  <c r="H657" s="1"/>
  <c r="G657"/>
  <c r="F657"/>
  <c r="H656" s="1"/>
  <c r="G656"/>
  <c r="F656"/>
  <c r="H655" s="1"/>
  <c r="G655"/>
  <c r="F655"/>
  <c r="H654" s="1"/>
  <c r="G654"/>
  <c r="F654"/>
  <c r="H653" s="1"/>
  <c r="G653"/>
  <c r="F653"/>
  <c r="H652" s="1"/>
  <c r="G652"/>
  <c r="F652"/>
  <c r="H651" s="1"/>
  <c r="G651"/>
  <c r="F651"/>
  <c r="H650" s="1"/>
  <c r="G650"/>
  <c r="F650"/>
  <c r="H649" s="1"/>
  <c r="G649"/>
  <c r="F649"/>
  <c r="H648" s="1"/>
  <c r="G648"/>
  <c r="F648"/>
  <c r="H647" s="1"/>
  <c r="G647"/>
  <c r="F647"/>
  <c r="H646" s="1"/>
  <c r="G646"/>
  <c r="F646"/>
  <c r="H645" s="1"/>
  <c r="G645"/>
  <c r="F645"/>
  <c r="H644" s="1"/>
  <c r="G644"/>
  <c r="F644"/>
  <c r="H643" s="1"/>
  <c r="G643"/>
  <c r="F643"/>
  <c r="H642" s="1"/>
  <c r="G642"/>
  <c r="F642"/>
  <c r="H641" s="1"/>
  <c r="G641"/>
  <c r="F641"/>
  <c r="H640" s="1"/>
  <c r="G640"/>
  <c r="F640"/>
  <c r="H639" s="1"/>
  <c r="G639"/>
  <c r="F639"/>
  <c r="H638" s="1"/>
  <c r="G638"/>
  <c r="F638"/>
  <c r="H637" s="1"/>
  <c r="G637"/>
  <c r="F637"/>
  <c r="H636" s="1"/>
  <c r="G636"/>
  <c r="F636"/>
  <c r="H635" s="1"/>
  <c r="G635"/>
  <c r="F635"/>
  <c r="H634" s="1"/>
  <c r="G634"/>
  <c r="F634"/>
  <c r="H633" s="1"/>
  <c r="G633"/>
  <c r="F633"/>
  <c r="H632" s="1"/>
  <c r="G632"/>
  <c r="F632"/>
  <c r="H631" s="1"/>
  <c r="G631"/>
  <c r="F631"/>
  <c r="H630" s="1"/>
  <c r="G630"/>
  <c r="F630"/>
  <c r="H629" s="1"/>
  <c r="G629"/>
  <c r="F629"/>
  <c r="H628" s="1"/>
  <c r="G628"/>
  <c r="F628"/>
  <c r="H627" s="1"/>
  <c r="G627"/>
  <c r="F627"/>
  <c r="H626" s="1"/>
  <c r="G626"/>
  <c r="F626"/>
  <c r="H625" s="1"/>
  <c r="G625"/>
  <c r="F625"/>
  <c r="H624" s="1"/>
  <c r="G624"/>
  <c r="F624"/>
  <c r="H623" s="1"/>
  <c r="G623"/>
  <c r="F623"/>
  <c r="H622" s="1"/>
  <c r="G622"/>
  <c r="F622"/>
  <c r="H621" s="1"/>
  <c r="G621"/>
  <c r="F621"/>
  <c r="H620" s="1"/>
  <c r="G620"/>
  <c r="F620"/>
  <c r="H619" s="1"/>
  <c r="G619"/>
  <c r="F619"/>
  <c r="H618" s="1"/>
  <c r="G618"/>
  <c r="F618"/>
  <c r="H617" s="1"/>
  <c r="G617"/>
  <c r="F617"/>
  <c r="H616" s="1"/>
  <c r="G616"/>
  <c r="F616"/>
  <c r="H615" s="1"/>
  <c r="G615"/>
  <c r="F615"/>
  <c r="H614" s="1"/>
  <c r="G614"/>
  <c r="F614"/>
  <c r="H613" s="1"/>
  <c r="G613"/>
  <c r="F613"/>
  <c r="H612" s="1"/>
  <c r="G612"/>
  <c r="F612"/>
  <c r="H611" s="1"/>
  <c r="G611"/>
  <c r="F611"/>
  <c r="H610" s="1"/>
  <c r="G610"/>
  <c r="F610"/>
  <c r="H609" s="1"/>
  <c r="G609"/>
  <c r="F609"/>
  <c r="H608" s="1"/>
  <c r="G608"/>
  <c r="F608"/>
  <c r="H607" s="1"/>
  <c r="G607"/>
  <c r="F607"/>
  <c r="H606" s="1"/>
  <c r="G606"/>
  <c r="F606"/>
  <c r="H605" s="1"/>
  <c r="G605"/>
  <c r="F605"/>
  <c r="H604" s="1"/>
  <c r="G604"/>
  <c r="F604"/>
  <c r="H603" s="1"/>
  <c r="G603"/>
  <c r="F603"/>
  <c r="H602" s="1"/>
  <c r="G602"/>
  <c r="F602"/>
  <c r="H601" s="1"/>
  <c r="G601"/>
  <c r="F601"/>
  <c r="H600" s="1"/>
  <c r="G600"/>
  <c r="F600"/>
  <c r="H599" s="1"/>
  <c r="G599"/>
  <c r="F599"/>
  <c r="H598" s="1"/>
  <c r="G598"/>
  <c r="F598"/>
  <c r="H597" s="1"/>
  <c r="G597"/>
  <c r="F597"/>
  <c r="H596" s="1"/>
  <c r="G596"/>
  <c r="F596"/>
  <c r="H595" s="1"/>
  <c r="G595"/>
  <c r="F595"/>
  <c r="H594" s="1"/>
  <c r="G594"/>
  <c r="F594"/>
  <c r="H593" s="1"/>
  <c r="G593"/>
  <c r="F593"/>
  <c r="H592" s="1"/>
  <c r="G592"/>
  <c r="F592"/>
  <c r="H591" s="1"/>
  <c r="G591"/>
  <c r="F591"/>
  <c r="H590" s="1"/>
  <c r="G590"/>
  <c r="F590"/>
  <c r="H589" s="1"/>
  <c r="G589"/>
  <c r="F589"/>
  <c r="H588" s="1"/>
  <c r="G588"/>
  <c r="F588"/>
  <c r="H587" s="1"/>
  <c r="G587"/>
  <c r="F587"/>
  <c r="H586" s="1"/>
  <c r="G586"/>
  <c r="F586"/>
  <c r="H585" s="1"/>
  <c r="G585"/>
  <c r="F585"/>
  <c r="H584" s="1"/>
  <c r="G584"/>
  <c r="F584"/>
  <c r="H583" s="1"/>
  <c r="G583"/>
  <c r="F583"/>
  <c r="H582" s="1"/>
  <c r="G582"/>
  <c r="F582"/>
  <c r="H581" s="1"/>
  <c r="G581"/>
  <c r="F581"/>
  <c r="H580" s="1"/>
  <c r="G580"/>
  <c r="F580"/>
  <c r="H579" s="1"/>
  <c r="G579"/>
  <c r="F579"/>
  <c r="H578" s="1"/>
  <c r="G578"/>
  <c r="F578"/>
  <c r="H577" s="1"/>
  <c r="G577"/>
  <c r="F577"/>
  <c r="H576" s="1"/>
  <c r="G576"/>
  <c r="F576"/>
  <c r="H575" s="1"/>
  <c r="G575"/>
  <c r="F575"/>
  <c r="H574" s="1"/>
  <c r="G574"/>
  <c r="F574"/>
  <c r="H573" s="1"/>
  <c r="G573"/>
  <c r="F573"/>
  <c r="H572" s="1"/>
  <c r="G572"/>
  <c r="F572"/>
  <c r="H571" s="1"/>
  <c r="G571"/>
  <c r="F571"/>
  <c r="H570" s="1"/>
  <c r="G570"/>
  <c r="F570"/>
  <c r="H569" s="1"/>
  <c r="G569"/>
  <c r="F569"/>
  <c r="H568" s="1"/>
  <c r="G568"/>
  <c r="F568"/>
  <c r="H567" s="1"/>
  <c r="G567"/>
  <c r="F567"/>
  <c r="H566" s="1"/>
  <c r="G566"/>
  <c r="F566"/>
  <c r="H565" s="1"/>
  <c r="G565"/>
  <c r="F565"/>
  <c r="H564" s="1"/>
  <c r="G564"/>
  <c r="F564"/>
  <c r="H563" s="1"/>
  <c r="G563"/>
  <c r="F563"/>
  <c r="H562" s="1"/>
  <c r="G562"/>
  <c r="F562"/>
  <c r="H561" s="1"/>
  <c r="G561"/>
  <c r="F561"/>
  <c r="H560" s="1"/>
  <c r="G560"/>
  <c r="F560"/>
  <c r="H559" s="1"/>
  <c r="G559"/>
  <c r="F559"/>
  <c r="H558" s="1"/>
  <c r="G558"/>
  <c r="F558"/>
  <c r="H557" s="1"/>
  <c r="G557"/>
  <c r="F557"/>
  <c r="H556" s="1"/>
  <c r="G556"/>
  <c r="F556"/>
  <c r="H555" s="1"/>
  <c r="G555"/>
  <c r="F555"/>
  <c r="H554" s="1"/>
  <c r="G554"/>
  <c r="F554"/>
  <c r="H553" s="1"/>
  <c r="G553"/>
  <c r="F553"/>
  <c r="H552" s="1"/>
  <c r="G552"/>
  <c r="F552"/>
  <c r="H551" s="1"/>
  <c r="G551"/>
  <c r="F551"/>
  <c r="H550" s="1"/>
  <c r="G550"/>
  <c r="F550"/>
  <c r="H549" s="1"/>
  <c r="G549"/>
  <c r="F549"/>
  <c r="H548" s="1"/>
  <c r="G548"/>
  <c r="F548"/>
  <c r="H547" s="1"/>
  <c r="G547"/>
  <c r="F547"/>
  <c r="H546" s="1"/>
  <c r="G546"/>
  <c r="F546"/>
  <c r="H545" s="1"/>
  <c r="G545"/>
  <c r="F545"/>
  <c r="H544" s="1"/>
  <c r="G544"/>
  <c r="F544"/>
  <c r="H543" s="1"/>
  <c r="G543"/>
  <c r="F543"/>
  <c r="H542" s="1"/>
  <c r="G542"/>
  <c r="F542"/>
  <c r="H541" s="1"/>
  <c r="G541"/>
  <c r="F541"/>
  <c r="H540" s="1"/>
  <c r="G540"/>
  <c r="F540"/>
  <c r="H539" s="1"/>
  <c r="G539"/>
  <c r="F539"/>
  <c r="H538" s="1"/>
  <c r="G538"/>
  <c r="F538"/>
  <c r="H537" s="1"/>
  <c r="G537"/>
  <c r="F537"/>
  <c r="H536" s="1"/>
  <c r="G536"/>
  <c r="F536"/>
  <c r="H535" s="1"/>
  <c r="G535"/>
  <c r="F535"/>
  <c r="H534" s="1"/>
  <c r="G534"/>
  <c r="F534"/>
  <c r="H533" s="1"/>
  <c r="G533"/>
  <c r="F533"/>
  <c r="H532" s="1"/>
  <c r="G532"/>
  <c r="F532"/>
  <c r="H531" s="1"/>
  <c r="G531"/>
  <c r="F531"/>
  <c r="H530" s="1"/>
  <c r="G530"/>
  <c r="F530"/>
  <c r="H529" s="1"/>
  <c r="G529"/>
  <c r="F529"/>
  <c r="H528" s="1"/>
  <c r="G528"/>
  <c r="F528"/>
  <c r="H527" s="1"/>
  <c r="G527"/>
  <c r="F527"/>
  <c r="H526" s="1"/>
  <c r="G526"/>
  <c r="F526"/>
  <c r="H525" s="1"/>
  <c r="G525"/>
  <c r="F525"/>
  <c r="H524" s="1"/>
  <c r="G524"/>
  <c r="F524"/>
  <c r="H523" s="1"/>
  <c r="G523"/>
  <c r="F523"/>
  <c r="H522" s="1"/>
  <c r="G522"/>
  <c r="F522"/>
  <c r="H521" s="1"/>
  <c r="G521"/>
  <c r="F521"/>
  <c r="H520" s="1"/>
  <c r="G520"/>
  <c r="F520"/>
  <c r="H519" s="1"/>
  <c r="G519"/>
  <c r="F519"/>
  <c r="H518" s="1"/>
  <c r="G518"/>
  <c r="F518"/>
  <c r="H517" s="1"/>
  <c r="G517"/>
  <c r="F517"/>
  <c r="H516" s="1"/>
  <c r="G516"/>
  <c r="F516"/>
  <c r="H515" s="1"/>
  <c r="G515"/>
  <c r="F515"/>
  <c r="H514" s="1"/>
  <c r="G514"/>
  <c r="F514"/>
  <c r="H513" s="1"/>
  <c r="G513"/>
  <c r="F513"/>
  <c r="H512" s="1"/>
  <c r="G512"/>
  <c r="F512"/>
  <c r="H511" s="1"/>
  <c r="G511"/>
  <c r="F511"/>
  <c r="H510" s="1"/>
  <c r="G510"/>
  <c r="F510"/>
  <c r="H509" s="1"/>
  <c r="G509"/>
  <c r="F509"/>
  <c r="H508" s="1"/>
  <c r="G508"/>
  <c r="F508"/>
  <c r="H507" s="1"/>
  <c r="G507"/>
  <c r="F507"/>
  <c r="H506" s="1"/>
  <c r="G506"/>
  <c r="F506"/>
  <c r="H505" s="1"/>
  <c r="G505"/>
  <c r="F505"/>
  <c r="H504" s="1"/>
  <c r="G504"/>
  <c r="F504"/>
  <c r="H503" s="1"/>
  <c r="G503"/>
  <c r="F503"/>
  <c r="H502" s="1"/>
  <c r="G502"/>
  <c r="F502"/>
  <c r="H501" s="1"/>
  <c r="G501"/>
  <c r="F501"/>
  <c r="H500" s="1"/>
  <c r="G500"/>
  <c r="F500"/>
  <c r="H499" s="1"/>
  <c r="G499"/>
  <c r="F499"/>
  <c r="H498" s="1"/>
  <c r="G498"/>
  <c r="F498"/>
  <c r="H497" s="1"/>
  <c r="G497"/>
  <c r="F497"/>
  <c r="H496" s="1"/>
  <c r="G496"/>
  <c r="F496"/>
  <c r="H495" s="1"/>
  <c r="G495"/>
  <c r="F495"/>
  <c r="H494" s="1"/>
  <c r="G494"/>
  <c r="F494"/>
  <c r="H493" s="1"/>
  <c r="G493"/>
  <c r="F493"/>
  <c r="H492" s="1"/>
  <c r="G492"/>
  <c r="F492"/>
  <c r="H491" s="1"/>
  <c r="G491"/>
  <c r="F491"/>
  <c r="H490" s="1"/>
  <c r="G490"/>
  <c r="F490"/>
  <c r="H489" s="1"/>
  <c r="G489"/>
  <c r="F489"/>
  <c r="H488" s="1"/>
  <c r="G488"/>
  <c r="F488"/>
  <c r="H487" s="1"/>
  <c r="G487"/>
  <c r="F487"/>
  <c r="H486" s="1"/>
  <c r="G486"/>
  <c r="F486"/>
  <c r="H485" s="1"/>
  <c r="G485"/>
  <c r="F485"/>
  <c r="H484" s="1"/>
  <c r="G484"/>
  <c r="F484"/>
  <c r="H483" s="1"/>
  <c r="G483"/>
  <c r="F483"/>
  <c r="H482" s="1"/>
  <c r="G482"/>
  <c r="F482"/>
  <c r="H481" s="1"/>
  <c r="G481"/>
  <c r="F481"/>
  <c r="H480" s="1"/>
  <c r="G480"/>
  <c r="F480"/>
  <c r="H479" s="1"/>
  <c r="G479"/>
  <c r="F479"/>
  <c r="H478" s="1"/>
  <c r="G478"/>
  <c r="F478"/>
  <c r="H477" s="1"/>
  <c r="G477"/>
  <c r="F477"/>
  <c r="H476" s="1"/>
  <c r="G476"/>
  <c r="F476"/>
  <c r="H475" s="1"/>
  <c r="G475"/>
  <c r="F475"/>
  <c r="H474" s="1"/>
  <c r="G474"/>
  <c r="F474"/>
  <c r="H473" s="1"/>
  <c r="G473"/>
  <c r="F473"/>
  <c r="H472" s="1"/>
  <c r="G472"/>
  <c r="F472"/>
  <c r="H471" s="1"/>
  <c r="G471"/>
  <c r="F471"/>
  <c r="H470" s="1"/>
  <c r="G470"/>
  <c r="F470"/>
  <c r="H469" s="1"/>
  <c r="G469"/>
  <c r="F469"/>
  <c r="H468" s="1"/>
  <c r="G468"/>
  <c r="F468"/>
  <c r="H467" s="1"/>
  <c r="G467"/>
  <c r="F467"/>
  <c r="H466" s="1"/>
  <c r="G466"/>
  <c r="F466"/>
  <c r="H465" s="1"/>
  <c r="G465"/>
  <c r="F465"/>
  <c r="H464" s="1"/>
  <c r="G464"/>
  <c r="F464"/>
  <c r="H463" s="1"/>
  <c r="G463"/>
  <c r="F463"/>
  <c r="H462" s="1"/>
  <c r="G462"/>
  <c r="F462"/>
  <c r="H461" s="1"/>
  <c r="G461"/>
  <c r="F461"/>
  <c r="H460" s="1"/>
  <c r="G460"/>
  <c r="F460"/>
  <c r="H459" s="1"/>
  <c r="G459"/>
  <c r="F459"/>
  <c r="H458" s="1"/>
  <c r="G458"/>
  <c r="F458"/>
  <c r="H457" s="1"/>
  <c r="G457"/>
  <c r="F457"/>
  <c r="H456" s="1"/>
  <c r="G456"/>
  <c r="F456"/>
  <c r="H455" s="1"/>
  <c r="G455"/>
  <c r="F455"/>
  <c r="H454" s="1"/>
  <c r="G454"/>
  <c r="F454"/>
  <c r="H453" s="1"/>
  <c r="G453"/>
  <c r="F453"/>
  <c r="H452" s="1"/>
  <c r="G452"/>
  <c r="F452"/>
  <c r="H451" s="1"/>
  <c r="G451"/>
  <c r="F451"/>
  <c r="H450" s="1"/>
  <c r="G450"/>
  <c r="F450"/>
  <c r="H449" s="1"/>
  <c r="G449"/>
  <c r="F449"/>
  <c r="H448" s="1"/>
  <c r="G448"/>
  <c r="F448"/>
  <c r="H447" s="1"/>
  <c r="G447"/>
  <c r="F447"/>
  <c r="H446" s="1"/>
  <c r="G446"/>
  <c r="F446"/>
  <c r="H445" s="1"/>
  <c r="G445"/>
  <c r="F445"/>
  <c r="H444" s="1"/>
  <c r="G444"/>
  <c r="F444"/>
  <c r="H443" s="1"/>
  <c r="G443"/>
  <c r="F443"/>
  <c r="H442" s="1"/>
  <c r="G442"/>
  <c r="F442"/>
  <c r="H441" s="1"/>
  <c r="G441"/>
  <c r="F441"/>
  <c r="H440" s="1"/>
  <c r="G440"/>
  <c r="F440"/>
  <c r="H439" s="1"/>
  <c r="G439"/>
  <c r="F439"/>
  <c r="H438" s="1"/>
  <c r="G438"/>
  <c r="F438"/>
  <c r="H437" s="1"/>
  <c r="G437"/>
  <c r="F437"/>
  <c r="H436" s="1"/>
  <c r="G436"/>
  <c r="F436"/>
  <c r="H435" s="1"/>
  <c r="G435"/>
  <c r="F435"/>
  <c r="H434" s="1"/>
  <c r="G434"/>
  <c r="F434"/>
  <c r="H433" s="1"/>
  <c r="G433"/>
  <c r="F433"/>
  <c r="H432" s="1"/>
  <c r="G432"/>
  <c r="F432"/>
  <c r="H431" s="1"/>
  <c r="G431"/>
  <c r="F431"/>
  <c r="H430" s="1"/>
  <c r="G430"/>
  <c r="F430"/>
  <c r="H429" s="1"/>
  <c r="G429"/>
  <c r="F429"/>
  <c r="H428" s="1"/>
  <c r="G428"/>
  <c r="F428"/>
  <c r="H427" s="1"/>
  <c r="G427"/>
  <c r="F427"/>
  <c r="H426" s="1"/>
  <c r="G426"/>
  <c r="F426"/>
  <c r="H425" s="1"/>
  <c r="G425"/>
  <c r="F425"/>
  <c r="H424" s="1"/>
  <c r="G424"/>
  <c r="F424"/>
  <c r="H423" s="1"/>
  <c r="G423"/>
  <c r="F423"/>
  <c r="H422" s="1"/>
  <c r="G422"/>
  <c r="F422"/>
  <c r="H421" s="1"/>
  <c r="G421"/>
  <c r="F421"/>
  <c r="H420" s="1"/>
  <c r="G420"/>
  <c r="F420"/>
  <c r="H419" s="1"/>
  <c r="G419"/>
  <c r="F419"/>
  <c r="H418" s="1"/>
  <c r="G418"/>
  <c r="F418"/>
  <c r="H417" s="1"/>
  <c r="G417"/>
  <c r="F417"/>
  <c r="H416" s="1"/>
  <c r="G416"/>
  <c r="F416"/>
  <c r="H415" s="1"/>
  <c r="G415"/>
  <c r="F415"/>
  <c r="H414" s="1"/>
  <c r="G414"/>
  <c r="F414"/>
  <c r="H413" s="1"/>
  <c r="G413"/>
  <c r="F413"/>
  <c r="H412" s="1"/>
  <c r="G412"/>
  <c r="F412"/>
  <c r="H411" s="1"/>
  <c r="G411"/>
  <c r="F411"/>
  <c r="H410" s="1"/>
  <c r="G410"/>
  <c r="F410"/>
  <c r="H409" s="1"/>
  <c r="G409"/>
  <c r="F409"/>
  <c r="H408" s="1"/>
  <c r="G408"/>
  <c r="F408"/>
  <c r="H407" s="1"/>
  <c r="G407"/>
  <c r="F407"/>
  <c r="H406" s="1"/>
  <c r="G406"/>
  <c r="F406"/>
  <c r="H405" s="1"/>
  <c r="G405"/>
  <c r="F405"/>
  <c r="H404" s="1"/>
  <c r="G404"/>
  <c r="F404"/>
  <c r="H403" s="1"/>
  <c r="G403"/>
  <c r="F403"/>
  <c r="H402" s="1"/>
  <c r="G402"/>
  <c r="F402"/>
  <c r="H401" s="1"/>
  <c r="G401"/>
  <c r="F401"/>
  <c r="H400" s="1"/>
  <c r="G400"/>
  <c r="F400"/>
  <c r="H399" s="1"/>
  <c r="G399"/>
  <c r="F399"/>
  <c r="H398" s="1"/>
  <c r="G398"/>
  <c r="F398"/>
  <c r="H397" s="1"/>
  <c r="G397"/>
  <c r="F397"/>
  <c r="H396" s="1"/>
  <c r="G396"/>
  <c r="F396"/>
  <c r="H395" s="1"/>
  <c r="G395"/>
  <c r="F395"/>
  <c r="H394" s="1"/>
  <c r="G394"/>
  <c r="F394"/>
  <c r="H393" s="1"/>
  <c r="G393"/>
  <c r="F393"/>
  <c r="H392" s="1"/>
  <c r="G392"/>
  <c r="F392"/>
  <c r="H391" s="1"/>
  <c r="G391"/>
  <c r="F391"/>
  <c r="H390" s="1"/>
  <c r="G390"/>
  <c r="F390"/>
  <c r="H389" s="1"/>
  <c r="G389"/>
  <c r="F389"/>
  <c r="H388" s="1"/>
  <c r="G388"/>
  <c r="F388"/>
  <c r="H387" s="1"/>
  <c r="G387"/>
  <c r="F387"/>
  <c r="H386" s="1"/>
  <c r="G386"/>
  <c r="F386"/>
  <c r="H385" s="1"/>
  <c r="G385"/>
  <c r="F385"/>
  <c r="H384" s="1"/>
  <c r="G384"/>
  <c r="F384"/>
  <c r="H383" s="1"/>
  <c r="G383"/>
  <c r="F383"/>
  <c r="H382" s="1"/>
  <c r="G382"/>
  <c r="F382"/>
  <c r="H381" s="1"/>
  <c r="G381"/>
  <c r="F381"/>
  <c r="H380" s="1"/>
  <c r="G380"/>
  <c r="F380"/>
  <c r="H379" s="1"/>
  <c r="G379"/>
  <c r="F379"/>
  <c r="H378" s="1"/>
  <c r="G378"/>
  <c r="F378"/>
  <c r="H377" s="1"/>
  <c r="G377"/>
  <c r="F377"/>
  <c r="H376" s="1"/>
  <c r="G376"/>
  <c r="F376"/>
  <c r="H375" s="1"/>
  <c r="G375"/>
  <c r="F375"/>
  <c r="H374" s="1"/>
  <c r="G374"/>
  <c r="F374"/>
  <c r="H373" s="1"/>
  <c r="G373"/>
  <c r="F373"/>
  <c r="H372" s="1"/>
  <c r="G372"/>
  <c r="F372"/>
  <c r="H371" s="1"/>
  <c r="G371"/>
  <c r="F371"/>
  <c r="H370" s="1"/>
  <c r="G370"/>
  <c r="F370"/>
  <c r="H369" s="1"/>
  <c r="G369"/>
  <c r="F369"/>
  <c r="H368" s="1"/>
  <c r="G368"/>
  <c r="F368"/>
  <c r="H367" s="1"/>
  <c r="G367"/>
  <c r="F367"/>
  <c r="H366" s="1"/>
  <c r="G366"/>
  <c r="F366"/>
  <c r="H365" s="1"/>
  <c r="G365"/>
  <c r="F365"/>
  <c r="H364" s="1"/>
  <c r="G364"/>
  <c r="F364"/>
  <c r="H363" s="1"/>
  <c r="G363"/>
  <c r="F363"/>
  <c r="H362" s="1"/>
  <c r="G362"/>
  <c r="F362"/>
  <c r="H361" s="1"/>
  <c r="G361"/>
  <c r="F361"/>
  <c r="H360" s="1"/>
  <c r="G360"/>
  <c r="F360"/>
  <c r="H359" s="1"/>
  <c r="G359"/>
  <c r="F359"/>
  <c r="H358" s="1"/>
  <c r="G358"/>
  <c r="F358"/>
  <c r="H357" s="1"/>
  <c r="G357"/>
  <c r="F357"/>
  <c r="H356" s="1"/>
  <c r="G356"/>
  <c r="F356"/>
  <c r="H355" s="1"/>
  <c r="G355"/>
  <c r="F355"/>
  <c r="H354" s="1"/>
  <c r="G354"/>
  <c r="F354"/>
  <c r="H353" s="1"/>
  <c r="G353"/>
  <c r="F353"/>
  <c r="H352" s="1"/>
  <c r="G352"/>
  <c r="F352"/>
  <c r="H351" s="1"/>
  <c r="G351"/>
  <c r="F351"/>
  <c r="H350" s="1"/>
  <c r="G350"/>
  <c r="F350"/>
  <c r="H349" s="1"/>
  <c r="G349"/>
  <c r="F349"/>
  <c r="H348" s="1"/>
  <c r="G348"/>
  <c r="F348"/>
  <c r="H347" s="1"/>
  <c r="G347"/>
  <c r="F347"/>
  <c r="H346" s="1"/>
  <c r="G346"/>
  <c r="F346"/>
  <c r="H345" s="1"/>
  <c r="G345"/>
  <c r="F345"/>
  <c r="H344" s="1"/>
  <c r="G344"/>
  <c r="F344"/>
  <c r="H343" s="1"/>
  <c r="G343"/>
  <c r="F343"/>
  <c r="H342" s="1"/>
  <c r="G342"/>
  <c r="F342"/>
  <c r="H341" s="1"/>
  <c r="G341"/>
  <c r="F341"/>
  <c r="H340" s="1"/>
  <c r="G340"/>
  <c r="F340"/>
  <c r="H339" s="1"/>
  <c r="G339"/>
  <c r="F339"/>
  <c r="H338" s="1"/>
  <c r="G338"/>
  <c r="F338"/>
  <c r="H337" s="1"/>
  <c r="G337"/>
  <c r="F337"/>
  <c r="H336" s="1"/>
  <c r="G336"/>
  <c r="F336"/>
  <c r="H335" s="1"/>
  <c r="G335"/>
  <c r="F335"/>
  <c r="H334" s="1"/>
  <c r="G334"/>
  <c r="F334"/>
  <c r="H333" s="1"/>
  <c r="G333"/>
  <c r="F333"/>
  <c r="H332" s="1"/>
  <c r="G332"/>
  <c r="F332"/>
  <c r="H331" s="1"/>
  <c r="G331"/>
  <c r="F331"/>
  <c r="H330" s="1"/>
  <c r="G330"/>
  <c r="F330"/>
  <c r="H329" s="1"/>
  <c r="G329"/>
  <c r="F329"/>
  <c r="H328" s="1"/>
  <c r="G328"/>
  <c r="F328"/>
  <c r="H327" s="1"/>
  <c r="G327"/>
  <c r="F327"/>
  <c r="H326" s="1"/>
  <c r="G326"/>
  <c r="F326"/>
  <c r="H325" s="1"/>
  <c r="G325"/>
  <c r="F325"/>
  <c r="H324" s="1"/>
  <c r="G324"/>
  <c r="F324"/>
  <c r="H323" s="1"/>
  <c r="G323"/>
  <c r="F323"/>
  <c r="H322" s="1"/>
  <c r="G322"/>
  <c r="F322"/>
  <c r="H321" s="1"/>
  <c r="G321"/>
  <c r="F321"/>
  <c r="H320" s="1"/>
  <c r="G320"/>
  <c r="F320"/>
  <c r="H319" s="1"/>
  <c r="G319"/>
  <c r="F319"/>
  <c r="H318" s="1"/>
  <c r="G318"/>
  <c r="F318"/>
  <c r="H317" s="1"/>
  <c r="G317"/>
  <c r="F317"/>
  <c r="H316" s="1"/>
  <c r="G316"/>
  <c r="F316"/>
  <c r="H315" s="1"/>
  <c r="G315"/>
  <c r="F315"/>
  <c r="H314" s="1"/>
  <c r="G314"/>
  <c r="F314"/>
  <c r="H313" s="1"/>
  <c r="G313"/>
  <c r="F313"/>
  <c r="H312" s="1"/>
  <c r="G312"/>
  <c r="F312"/>
  <c r="H311" s="1"/>
  <c r="G311"/>
  <c r="F311"/>
  <c r="H310" s="1"/>
  <c r="G310"/>
  <c r="F310"/>
  <c r="H309" s="1"/>
  <c r="G309"/>
  <c r="F309"/>
  <c r="H308" s="1"/>
  <c r="G308"/>
  <c r="F308"/>
  <c r="H307" s="1"/>
  <c r="G307"/>
  <c r="F307"/>
  <c r="H306" s="1"/>
  <c r="G306"/>
  <c r="F306"/>
  <c r="H305" s="1"/>
  <c r="G305"/>
  <c r="F305"/>
  <c r="H304" s="1"/>
  <c r="G304"/>
  <c r="F304"/>
  <c r="H303" s="1"/>
  <c r="G303"/>
  <c r="F303"/>
  <c r="H302" s="1"/>
  <c r="G302"/>
  <c r="F302"/>
  <c r="H301" s="1"/>
  <c r="G301"/>
  <c r="F301"/>
  <c r="H300" s="1"/>
  <c r="G300"/>
  <c r="F300"/>
  <c r="H299" s="1"/>
  <c r="G299"/>
  <c r="F299"/>
  <c r="H298" s="1"/>
  <c r="G298"/>
  <c r="F298"/>
  <c r="H297" s="1"/>
  <c r="G297"/>
  <c r="F297"/>
  <c r="H296" s="1"/>
  <c r="G296"/>
  <c r="F296"/>
  <c r="H295" s="1"/>
  <c r="G295"/>
  <c r="F295"/>
  <c r="H294" s="1"/>
  <c r="G294"/>
  <c r="F294"/>
  <c r="H293" s="1"/>
  <c r="G293"/>
  <c r="F293"/>
  <c r="H292" s="1"/>
  <c r="G292"/>
  <c r="F292"/>
  <c r="H291" s="1"/>
  <c r="G291"/>
  <c r="F291"/>
  <c r="H290" s="1"/>
  <c r="G290"/>
  <c r="F290"/>
  <c r="H289" s="1"/>
  <c r="G289"/>
  <c r="F289"/>
  <c r="H288" s="1"/>
  <c r="G288"/>
  <c r="F288"/>
  <c r="H287" s="1"/>
  <c r="G287"/>
  <c r="F287"/>
  <c r="H286" s="1"/>
  <c r="G286"/>
  <c r="F286"/>
  <c r="H285" s="1"/>
  <c r="G285"/>
  <c r="F285"/>
  <c r="H284" s="1"/>
  <c r="G284"/>
  <c r="F284"/>
  <c r="H283" s="1"/>
  <c r="G283"/>
  <c r="F283"/>
  <c r="H282" s="1"/>
  <c r="G282"/>
  <c r="F282"/>
  <c r="H281" s="1"/>
  <c r="G281"/>
  <c r="F281"/>
  <c r="H280" s="1"/>
  <c r="G280"/>
  <c r="F280"/>
  <c r="H279" s="1"/>
  <c r="G279"/>
  <c r="F279"/>
  <c r="H278" s="1"/>
  <c r="G278"/>
  <c r="F278"/>
  <c r="H277" s="1"/>
  <c r="G277"/>
  <c r="F277"/>
  <c r="H276" s="1"/>
  <c r="G276"/>
  <c r="F276"/>
  <c r="H275" s="1"/>
  <c r="G275"/>
  <c r="F275"/>
  <c r="H274" s="1"/>
  <c r="G274"/>
  <c r="F274"/>
  <c r="H273" s="1"/>
  <c r="G273"/>
  <c r="F273"/>
  <c r="H272" s="1"/>
  <c r="G272"/>
  <c r="F272"/>
  <c r="H271" s="1"/>
  <c r="G271"/>
  <c r="F271"/>
  <c r="H270" s="1"/>
  <c r="G270"/>
  <c r="F270"/>
  <c r="H269" s="1"/>
  <c r="G269"/>
  <c r="F269"/>
  <c r="H268" s="1"/>
  <c r="G268"/>
  <c r="F268"/>
  <c r="H267" s="1"/>
  <c r="G267"/>
  <c r="F267"/>
  <c r="H266" s="1"/>
  <c r="G266"/>
  <c r="F266"/>
  <c r="H265" s="1"/>
  <c r="G265"/>
  <c r="F265"/>
  <c r="H264" s="1"/>
  <c r="G264"/>
  <c r="F264"/>
  <c r="H263" s="1"/>
  <c r="G263"/>
  <c r="F263"/>
  <c r="H262" s="1"/>
  <c r="G262"/>
  <c r="F262"/>
  <c r="H261" s="1"/>
  <c r="G261"/>
  <c r="F261"/>
  <c r="H260" s="1"/>
  <c r="G260"/>
  <c r="F260"/>
  <c r="H259" s="1"/>
  <c r="G259"/>
  <c r="F259"/>
  <c r="H258" s="1"/>
  <c r="G258"/>
  <c r="F258"/>
  <c r="H257" s="1"/>
  <c r="G257"/>
  <c r="F257"/>
  <c r="H256" s="1"/>
  <c r="G256"/>
  <c r="F256"/>
  <c r="H255" s="1"/>
  <c r="G255"/>
  <c r="F255"/>
  <c r="H254" s="1"/>
  <c r="G254"/>
  <c r="F254"/>
  <c r="H253" s="1"/>
  <c r="G253"/>
  <c r="F253"/>
  <c r="H252" s="1"/>
  <c r="G252"/>
  <c r="F252"/>
  <c r="H251" s="1"/>
  <c r="G251"/>
  <c r="F251"/>
  <c r="H250" s="1"/>
  <c r="G250"/>
  <c r="F250"/>
  <c r="H249" s="1"/>
  <c r="G249"/>
  <c r="F249"/>
  <c r="H248" s="1"/>
  <c r="G248"/>
  <c r="F248"/>
  <c r="H247" s="1"/>
  <c r="G247"/>
  <c r="F247"/>
  <c r="H246" s="1"/>
  <c r="G246"/>
  <c r="F246"/>
  <c r="H245" s="1"/>
  <c r="G245"/>
  <c r="F245"/>
  <c r="H244" s="1"/>
  <c r="G244"/>
  <c r="F244"/>
  <c r="H243" s="1"/>
  <c r="G243"/>
  <c r="F243"/>
  <c r="H242" s="1"/>
  <c r="G242"/>
  <c r="F242"/>
  <c r="H241" s="1"/>
  <c r="G241"/>
  <c r="F241"/>
  <c r="H240" s="1"/>
  <c r="G240"/>
  <c r="F240"/>
  <c r="H239" s="1"/>
  <c r="G239"/>
  <c r="F239"/>
  <c r="H238" s="1"/>
  <c r="G238"/>
  <c r="F238"/>
  <c r="H237" s="1"/>
  <c r="G237"/>
  <c r="F237"/>
  <c r="H236" s="1"/>
  <c r="G236"/>
  <c r="F236"/>
  <c r="H235" s="1"/>
  <c r="G235"/>
  <c r="F235"/>
  <c r="H234" s="1"/>
  <c r="G234"/>
  <c r="F234"/>
  <c r="H233" s="1"/>
  <c r="G233"/>
  <c r="F233"/>
  <c r="H232" s="1"/>
  <c r="G232"/>
  <c r="F232"/>
  <c r="H231" s="1"/>
  <c r="G231"/>
  <c r="F231"/>
  <c r="H230" s="1"/>
  <c r="G230"/>
  <c r="F230"/>
  <c r="H229" s="1"/>
  <c r="G229"/>
  <c r="F229"/>
  <c r="H228" s="1"/>
  <c r="G228"/>
  <c r="F228"/>
  <c r="H227" s="1"/>
  <c r="G227"/>
  <c r="F227"/>
  <c r="H226" s="1"/>
  <c r="G226"/>
  <c r="F226"/>
  <c r="H225" s="1"/>
  <c r="G225"/>
  <c r="F225"/>
  <c r="H224" s="1"/>
  <c r="G224"/>
  <c r="F224"/>
  <c r="H223" s="1"/>
  <c r="G223"/>
  <c r="F223"/>
  <c r="H222" s="1"/>
  <c r="G222"/>
  <c r="F222"/>
  <c r="H221" s="1"/>
  <c r="G221"/>
  <c r="F221"/>
  <c r="H220" s="1"/>
  <c r="G220"/>
  <c r="F220"/>
  <c r="H219" s="1"/>
  <c r="G219"/>
  <c r="F219"/>
  <c r="H218" s="1"/>
  <c r="G218"/>
  <c r="F218"/>
  <c r="H217" s="1"/>
  <c r="G217"/>
  <c r="F217"/>
  <c r="H216" s="1"/>
  <c r="G216"/>
  <c r="F216"/>
  <c r="H215" s="1"/>
  <c r="G215"/>
  <c r="F215"/>
  <c r="H214" s="1"/>
  <c r="G214"/>
  <c r="F214"/>
  <c r="H213" s="1"/>
  <c r="G213"/>
  <c r="F213"/>
  <c r="H212" s="1"/>
  <c r="G212"/>
  <c r="F212"/>
  <c r="H211" s="1"/>
  <c r="G211"/>
  <c r="F211"/>
  <c r="H210" s="1"/>
  <c r="G210"/>
  <c r="F210"/>
  <c r="H209" s="1"/>
  <c r="G209"/>
  <c r="F209"/>
  <c r="H208" s="1"/>
  <c r="G208"/>
  <c r="F208"/>
  <c r="H207" s="1"/>
  <c r="G207"/>
  <c r="F207"/>
  <c r="H206" s="1"/>
  <c r="G206"/>
  <c r="F206"/>
  <c r="H205" s="1"/>
  <c r="G205"/>
  <c r="F205"/>
  <c r="H204" s="1"/>
  <c r="G204"/>
  <c r="F204"/>
  <c r="H203" s="1"/>
  <c r="G203"/>
  <c r="F203"/>
  <c r="H202" s="1"/>
  <c r="G202"/>
  <c r="F202"/>
  <c r="H201" s="1"/>
  <c r="G201"/>
  <c r="F201"/>
  <c r="H200" s="1"/>
  <c r="G200"/>
  <c r="F200"/>
  <c r="H199" s="1"/>
  <c r="G199"/>
  <c r="F199"/>
  <c r="H198" s="1"/>
  <c r="G198"/>
  <c r="F198"/>
  <c r="H197" s="1"/>
  <c r="G197"/>
  <c r="F197"/>
  <c r="H196" s="1"/>
  <c r="G196"/>
  <c r="F196"/>
  <c r="H195" s="1"/>
  <c r="G195"/>
  <c r="F195"/>
  <c r="H194" s="1"/>
  <c r="G194"/>
  <c r="F194"/>
  <c r="H193" s="1"/>
  <c r="G193"/>
  <c r="F193"/>
  <c r="H192" s="1"/>
  <c r="G192"/>
  <c r="F192"/>
  <c r="H191" s="1"/>
  <c r="G191"/>
  <c r="F191"/>
  <c r="H190" s="1"/>
  <c r="G190"/>
  <c r="F190"/>
  <c r="H189" s="1"/>
  <c r="G189"/>
  <c r="F189"/>
  <c r="H188" s="1"/>
  <c r="G188"/>
  <c r="F188"/>
  <c r="H187" s="1"/>
  <c r="G187"/>
  <c r="F187"/>
  <c r="H186" s="1"/>
  <c r="G186"/>
  <c r="F186"/>
  <c r="H185" s="1"/>
  <c r="G185"/>
  <c r="F185"/>
  <c r="H184" s="1"/>
  <c r="G184"/>
  <c r="F184"/>
  <c r="H183" s="1"/>
  <c r="G183"/>
  <c r="F183"/>
  <c r="H182" s="1"/>
  <c r="G182"/>
  <c r="F182"/>
  <c r="H181" s="1"/>
  <c r="G181"/>
  <c r="F181"/>
  <c r="H180" s="1"/>
  <c r="G180"/>
  <c r="F180"/>
  <c r="H179" s="1"/>
  <c r="G179"/>
  <c r="F179"/>
  <c r="H178" s="1"/>
  <c r="G178"/>
  <c r="F178"/>
  <c r="H177" s="1"/>
  <c r="G177"/>
  <c r="F177"/>
  <c r="H176" s="1"/>
  <c r="G176"/>
  <c r="F176"/>
  <c r="H175" s="1"/>
  <c r="G175"/>
  <c r="F175"/>
  <c r="H174" s="1"/>
  <c r="G174"/>
  <c r="F174"/>
  <c r="H173" s="1"/>
  <c r="G173"/>
  <c r="F173"/>
  <c r="H172" s="1"/>
  <c r="G172"/>
  <c r="F172"/>
  <c r="H171" s="1"/>
  <c r="G171"/>
  <c r="F171"/>
  <c r="H170" s="1"/>
  <c r="G170"/>
  <c r="F170"/>
  <c r="H169" s="1"/>
  <c r="G169"/>
  <c r="F169"/>
  <c r="H168" s="1"/>
  <c r="G168"/>
  <c r="F168"/>
  <c r="H167" s="1"/>
  <c r="G167"/>
  <c r="F167"/>
  <c r="H166" s="1"/>
  <c r="G166"/>
  <c r="F166"/>
  <c r="H165" s="1"/>
  <c r="G165"/>
  <c r="F165"/>
  <c r="H164" s="1"/>
  <c r="G164"/>
  <c r="F164"/>
  <c r="H163" s="1"/>
  <c r="G163"/>
  <c r="F163"/>
  <c r="H162" s="1"/>
  <c r="G162"/>
  <c r="F162"/>
  <c r="H161" s="1"/>
  <c r="G161"/>
  <c r="F161"/>
  <c r="H160" s="1"/>
  <c r="G160"/>
  <c r="F160"/>
  <c r="H159" s="1"/>
  <c r="G159"/>
  <c r="F159"/>
  <c r="H158" s="1"/>
  <c r="G158"/>
  <c r="F158"/>
  <c r="H157" s="1"/>
  <c r="G157"/>
  <c r="F157"/>
  <c r="H156" s="1"/>
  <c r="G156"/>
  <c r="F156"/>
  <c r="H155" s="1"/>
  <c r="G155"/>
  <c r="F155"/>
  <c r="H154" s="1"/>
  <c r="G154"/>
  <c r="F154"/>
  <c r="H153" s="1"/>
  <c r="G153"/>
  <c r="F153"/>
  <c r="H152" s="1"/>
  <c r="G152"/>
  <c r="F152"/>
  <c r="H151" s="1"/>
  <c r="G151"/>
  <c r="F151"/>
  <c r="H150" s="1"/>
  <c r="G150"/>
  <c r="F150"/>
  <c r="H149" s="1"/>
  <c r="G149"/>
  <c r="F149"/>
  <c r="H148" s="1"/>
  <c r="G148"/>
  <c r="F148"/>
  <c r="H147" s="1"/>
  <c r="G147"/>
  <c r="F147"/>
  <c r="H146" s="1"/>
  <c r="G146"/>
  <c r="F146"/>
  <c r="H145" s="1"/>
  <c r="G145"/>
  <c r="F145"/>
  <c r="H144" s="1"/>
  <c r="G144"/>
  <c r="F144"/>
  <c r="H143" s="1"/>
  <c r="G143"/>
  <c r="F143"/>
  <c r="H142" s="1"/>
  <c r="G142"/>
  <c r="F142"/>
  <c r="H141" s="1"/>
  <c r="G141"/>
  <c r="F141"/>
  <c r="H140" s="1"/>
  <c r="G140"/>
  <c r="F140"/>
  <c r="H139" s="1"/>
  <c r="G139"/>
  <c r="F139"/>
  <c r="H138" s="1"/>
  <c r="G138"/>
  <c r="F138"/>
  <c r="H137" s="1"/>
  <c r="G137"/>
  <c r="F137"/>
  <c r="H136" s="1"/>
  <c r="G136"/>
  <c r="F136"/>
  <c r="H135" s="1"/>
  <c r="G135"/>
  <c r="F135"/>
  <c r="H134" s="1"/>
  <c r="G134"/>
  <c r="F134"/>
  <c r="H133" s="1"/>
  <c r="G133"/>
  <c r="F133"/>
  <c r="H132" s="1"/>
  <c r="G132"/>
  <c r="F132"/>
  <c r="H131" s="1"/>
  <c r="G131"/>
  <c r="F131"/>
  <c r="H130" s="1"/>
  <c r="G130"/>
  <c r="F130"/>
  <c r="H129" s="1"/>
  <c r="G129"/>
  <c r="F129"/>
  <c r="H128" s="1"/>
  <c r="G128"/>
  <c r="F128"/>
  <c r="H127" s="1"/>
  <c r="G127"/>
  <c r="F127"/>
  <c r="H126" s="1"/>
  <c r="G126"/>
  <c r="F126"/>
  <c r="H125" s="1"/>
  <c r="G125"/>
  <c r="F125"/>
  <c r="H124" s="1"/>
  <c r="G124"/>
  <c r="F124"/>
  <c r="H123" s="1"/>
  <c r="G123"/>
  <c r="F123"/>
  <c r="H122" s="1"/>
  <c r="G122"/>
  <c r="F122"/>
  <c r="H121" s="1"/>
  <c r="G121"/>
  <c r="F121"/>
  <c r="H120" s="1"/>
  <c r="G120"/>
  <c r="F120"/>
  <c r="H119" s="1"/>
  <c r="G119"/>
  <c r="F119"/>
  <c r="H118" s="1"/>
  <c r="G118"/>
  <c r="F118"/>
  <c r="H117" s="1"/>
  <c r="G117"/>
  <c r="F117"/>
  <c r="H116" s="1"/>
  <c r="G116"/>
  <c r="F116"/>
  <c r="H115" s="1"/>
  <c r="G115"/>
  <c r="F115"/>
  <c r="H114" s="1"/>
  <c r="G114"/>
  <c r="F114"/>
  <c r="H113" s="1"/>
  <c r="G113"/>
  <c r="F113"/>
  <c r="H112" s="1"/>
  <c r="G112"/>
  <c r="F112"/>
  <c r="H111" s="1"/>
  <c r="G111"/>
  <c r="F111"/>
  <c r="H110" s="1"/>
  <c r="G110"/>
  <c r="F110"/>
  <c r="H109" s="1"/>
  <c r="G109"/>
  <c r="F109"/>
  <c r="H108" s="1"/>
  <c r="G108"/>
  <c r="F108"/>
  <c r="H107" s="1"/>
  <c r="G107"/>
  <c r="F107"/>
  <c r="H106" s="1"/>
  <c r="G106"/>
  <c r="F106"/>
  <c r="H105" s="1"/>
  <c r="G105"/>
  <c r="F105"/>
  <c r="H104" s="1"/>
  <c r="G104"/>
  <c r="F104"/>
  <c r="H103" s="1"/>
  <c r="G103"/>
  <c r="F103"/>
  <c r="H102" s="1"/>
  <c r="G102"/>
  <c r="F102"/>
  <c r="H101" s="1"/>
  <c r="G101"/>
  <c r="F101"/>
  <c r="H100" s="1"/>
  <c r="G100"/>
  <c r="F100"/>
  <c r="H99" s="1"/>
  <c r="G99"/>
  <c r="F99"/>
  <c r="H98" s="1"/>
  <c r="G98"/>
  <c r="F98"/>
  <c r="H97" s="1"/>
  <c r="G97"/>
  <c r="F97"/>
  <c r="H96" s="1"/>
  <c r="G96"/>
  <c r="F96"/>
  <c r="H95" s="1"/>
  <c r="G95"/>
  <c r="F95"/>
  <c r="H94" s="1"/>
  <c r="G94"/>
  <c r="F94"/>
  <c r="H93" s="1"/>
  <c r="G93"/>
  <c r="F93"/>
  <c r="H92" s="1"/>
  <c r="G92"/>
  <c r="F92"/>
  <c r="H91" s="1"/>
  <c r="G91"/>
  <c r="F91"/>
  <c r="H90" s="1"/>
  <c r="G90"/>
  <c r="F90"/>
  <c r="H89" s="1"/>
  <c r="G89"/>
  <c r="F89"/>
  <c r="H88" s="1"/>
  <c r="G88"/>
  <c r="F88"/>
  <c r="H87" s="1"/>
  <c r="G87"/>
  <c r="F87"/>
  <c r="H86" s="1"/>
  <c r="G86"/>
  <c r="F86"/>
  <c r="H85" s="1"/>
  <c r="G85"/>
  <c r="F85"/>
  <c r="H84" s="1"/>
  <c r="G84"/>
  <c r="F84"/>
  <c r="H83" s="1"/>
  <c r="G83"/>
  <c r="F83"/>
  <c r="H82" s="1"/>
  <c r="G82"/>
  <c r="F82"/>
  <c r="H81" s="1"/>
  <c r="G81"/>
  <c r="F81"/>
  <c r="H80" s="1"/>
  <c r="G80"/>
  <c r="F80"/>
  <c r="H79" s="1"/>
  <c r="G79"/>
  <c r="F79"/>
  <c r="H78" s="1"/>
  <c r="G78"/>
  <c r="F78"/>
  <c r="H77" s="1"/>
  <c r="G77"/>
  <c r="F77"/>
  <c r="H76" s="1"/>
  <c r="G76"/>
  <c r="F76"/>
  <c r="H75" s="1"/>
  <c r="G75"/>
  <c r="F75"/>
  <c r="H74" s="1"/>
  <c r="G74"/>
  <c r="F74"/>
  <c r="H73" s="1"/>
  <c r="G73"/>
  <c r="F73"/>
  <c r="H72" s="1"/>
  <c r="G72"/>
  <c r="F72"/>
  <c r="H71" s="1"/>
  <c r="G71"/>
  <c r="F71"/>
  <c r="H70" s="1"/>
  <c r="G70"/>
  <c r="F70"/>
  <c r="H69" s="1"/>
  <c r="G69"/>
  <c r="F69"/>
  <c r="H68" s="1"/>
  <c r="G68"/>
  <c r="F68"/>
  <c r="H67" s="1"/>
  <c r="G67"/>
  <c r="F67"/>
  <c r="H66" s="1"/>
  <c r="G66"/>
  <c r="F66"/>
  <c r="H65" s="1"/>
  <c r="G65"/>
  <c r="F65"/>
  <c r="H64" s="1"/>
  <c r="G64"/>
  <c r="F64"/>
  <c r="H63" s="1"/>
  <c r="G63"/>
  <c r="F63"/>
  <c r="H62" s="1"/>
  <c r="G62"/>
  <c r="F62"/>
  <c r="H61" s="1"/>
  <c r="G61"/>
  <c r="F61"/>
  <c r="H60" s="1"/>
  <c r="G60"/>
  <c r="F60"/>
  <c r="H59" s="1"/>
  <c r="G59"/>
  <c r="F59"/>
  <c r="H58" s="1"/>
  <c r="G58"/>
  <c r="F58"/>
  <c r="H57" s="1"/>
  <c r="G57"/>
  <c r="F57"/>
  <c r="H56" s="1"/>
  <c r="G56"/>
  <c r="F56"/>
  <c r="H55" s="1"/>
  <c r="G55"/>
  <c r="F55"/>
  <c r="H54" s="1"/>
  <c r="G54"/>
  <c r="F54"/>
  <c r="H53" s="1"/>
  <c r="G53"/>
  <c r="F53"/>
  <c r="H52" s="1"/>
  <c r="G52"/>
  <c r="F52"/>
  <c r="H51" s="1"/>
  <c r="G51"/>
  <c r="F51"/>
  <c r="H50" s="1"/>
  <c r="G50"/>
  <c r="F50"/>
  <c r="H49" s="1"/>
  <c r="G49"/>
  <c r="F49"/>
  <c r="H48" s="1"/>
  <c r="G48"/>
  <c r="F48"/>
  <c r="H47" s="1"/>
  <c r="G47"/>
  <c r="F47"/>
  <c r="H46" s="1"/>
  <c r="G46"/>
  <c r="F46"/>
  <c r="H45" s="1"/>
  <c r="G45"/>
  <c r="F45"/>
  <c r="H44" s="1"/>
  <c r="G44"/>
  <c r="F44"/>
  <c r="H43" s="1"/>
  <c r="G43"/>
  <c r="F43"/>
  <c r="H42" s="1"/>
  <c r="G42"/>
  <c r="F42"/>
  <c r="H41" s="1"/>
  <c r="G41"/>
  <c r="F41"/>
  <c r="H40" s="1"/>
  <c r="G40"/>
  <c r="F40"/>
  <c r="H39" s="1"/>
  <c r="G39"/>
  <c r="F39"/>
  <c r="G38"/>
  <c r="F38"/>
  <c r="H37" s="1"/>
  <c r="G37"/>
  <c r="F37"/>
  <c r="G36"/>
  <c r="F36"/>
  <c r="H35" s="1"/>
  <c r="G35"/>
  <c r="F35"/>
  <c r="G34"/>
  <c r="F34"/>
  <c r="H33" s="1"/>
  <c r="G33"/>
  <c r="F33"/>
  <c r="G32"/>
  <c r="F32"/>
  <c r="H31" s="1"/>
  <c r="G31"/>
  <c r="F31"/>
  <c r="G30"/>
  <c r="F30"/>
  <c r="H29" s="1"/>
  <c r="G29"/>
  <c r="F29"/>
  <c r="G28"/>
  <c r="F28"/>
  <c r="H27" s="1"/>
  <c r="G27"/>
  <c r="F27"/>
  <c r="G26"/>
  <c r="F26"/>
  <c r="H25" s="1"/>
  <c r="G25"/>
  <c r="F25"/>
  <c r="G24"/>
  <c r="F24"/>
  <c r="H23" s="1"/>
  <c r="G23"/>
  <c r="F23"/>
  <c r="G22"/>
  <c r="F22"/>
  <c r="H21" s="1"/>
  <c r="G21"/>
  <c r="F21"/>
  <c r="G20"/>
  <c r="F20"/>
  <c r="H19" s="1"/>
  <c r="G19"/>
  <c r="F19"/>
  <c r="G18"/>
  <c r="F18"/>
  <c r="H17" s="1"/>
  <c r="G17"/>
  <c r="F17"/>
  <c r="G16"/>
  <c r="F16"/>
  <c r="G15"/>
  <c r="F15"/>
  <c r="G14"/>
  <c r="F14"/>
  <c r="H13" s="1"/>
  <c r="G13"/>
  <c r="F13"/>
  <c r="G12"/>
  <c r="F12"/>
  <c r="H11" s="1"/>
  <c r="G11"/>
  <c r="F11"/>
  <c r="G10"/>
  <c r="F10"/>
  <c r="H9" s="1"/>
  <c r="G9"/>
  <c r="F9"/>
  <c r="G8"/>
  <c r="F8"/>
  <c r="H7" s="1"/>
  <c r="G7"/>
  <c r="F7"/>
  <c r="G6"/>
  <c r="F6"/>
  <c r="H5" s="1"/>
  <c r="G5"/>
  <c r="F5"/>
  <c r="H38" l="1"/>
  <c r="H15"/>
  <c r="H6"/>
  <c r="H8"/>
  <c r="H10"/>
  <c r="H12"/>
  <c r="H14"/>
  <c r="H16"/>
  <c r="H18"/>
  <c r="H20"/>
  <c r="H22"/>
  <c r="H24"/>
  <c r="H26"/>
  <c r="H28"/>
  <c r="H30"/>
  <c r="H32"/>
  <c r="H34"/>
  <c r="H36"/>
  <c r="G4"/>
  <c r="H4" s="1"/>
  <c r="F4"/>
  <c r="G3"/>
  <c r="F3"/>
  <c r="H3" l="1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<sst xmlns="http://schemas.openxmlformats.org/spreadsheetml/2006/main" count="43" uniqueCount="13">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</sst>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209810440361635"/>
          <c:y val="0.16203746590499721"/>
          <c:w val="0.79134295227524976"/>
          <c:h val="0.6557911908646068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0"/>
            <c:marker>
              <c:symbol val="none"/>
            </c:marker>
          </c:dPt>
          <c:dPt>
            <c:idx val="11"/>
            <c:marker>
              <c:symbol val="diamond"/>
              <c:size val="8"/>
            </c:marker>
          </c:dPt>
          <c:dPt>
            <c:idx val="14"/>
          </c:dPt>
          <c:dPt>
            <c:idx val="33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8.7407407407407406E-2"/>
                  <c:y val="1.0893246187363835E-2"/>
                </c:manualLayout>
              </c:layout>
              <c:showVal val="1"/>
            </c:dLbl>
            <c:dLbl>
              <c:idx val="33"/>
              <c:layout>
                <c:manualLayout>
                  <c:x val="-8.0000000000000043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157</c:v>
                </c:pt>
                <c:pt idx="1">
                  <c:v>328</c:v>
                </c:pt>
                <c:pt idx="2">
                  <c:v>542</c:v>
                </c:pt>
                <c:pt idx="3">
                  <c:v>772</c:v>
                </c:pt>
                <c:pt idx="4">
                  <c:v>1001</c:v>
                </c:pt>
                <c:pt idx="5">
                  <c:v>1240</c:v>
                </c:pt>
                <c:pt idx="6">
                  <c:v>1476</c:v>
                </c:pt>
                <c:pt idx="7">
                  <c:v>1713</c:v>
                </c:pt>
                <c:pt idx="8">
                  <c:v>1950</c:v>
                </c:pt>
                <c:pt idx="9">
                  <c:v>2191</c:v>
                </c:pt>
                <c:pt idx="10">
                  <c:v>2446</c:v>
                </c:pt>
                <c:pt idx="11">
                  <c:v>2720</c:v>
                </c:pt>
                <c:pt idx="12">
                  <c:v>2938</c:v>
                </c:pt>
                <c:pt idx="13">
                  <c:v>3188</c:v>
                </c:pt>
                <c:pt idx="14">
                  <c:v>3406</c:v>
                </c:pt>
                <c:pt idx="15">
                  <c:v>3627</c:v>
                </c:pt>
                <c:pt idx="16">
                  <c:v>3853</c:v>
                </c:pt>
                <c:pt idx="17">
                  <c:v>4078</c:v>
                </c:pt>
                <c:pt idx="18">
                  <c:v>4316</c:v>
                </c:pt>
                <c:pt idx="19">
                  <c:v>4557</c:v>
                </c:pt>
                <c:pt idx="20">
                  <c:v>4789</c:v>
                </c:pt>
                <c:pt idx="21">
                  <c:v>5028</c:v>
                </c:pt>
                <c:pt idx="22">
                  <c:v>5269</c:v>
                </c:pt>
                <c:pt idx="23">
                  <c:v>5508</c:v>
                </c:pt>
                <c:pt idx="24">
                  <c:v>5756</c:v>
                </c:pt>
                <c:pt idx="25">
                  <c:v>5996</c:v>
                </c:pt>
                <c:pt idx="26">
                  <c:v>6223</c:v>
                </c:pt>
                <c:pt idx="27">
                  <c:v>6464</c:v>
                </c:pt>
                <c:pt idx="28">
                  <c:v>6679</c:v>
                </c:pt>
                <c:pt idx="29">
                  <c:v>6975</c:v>
                </c:pt>
                <c:pt idx="30">
                  <c:v>7210</c:v>
                </c:pt>
                <c:pt idx="31">
                  <c:v>7444</c:v>
                </c:pt>
                <c:pt idx="32">
                  <c:v>7692</c:v>
                </c:pt>
                <c:pt idx="33">
                  <c:v>7915</c:v>
                </c:pt>
              </c:numCache>
            </c:numRef>
          </c:xVal>
          <c:yVal>
            <c:numRef>
              <c:f>'Peak data'!$G$3:$G$1669</c:f>
              <c:numCache>
                <c:formatCode>0.00</c:formatCode>
                <c:ptCount val="1653"/>
                <c:pt idx="0">
                  <c:v>150.5975</c:v>
                </c:pt>
                <c:pt idx="1">
                  <c:v>148.97500000000002</c:v>
                </c:pt>
                <c:pt idx="2">
                  <c:v>145.58250000000001</c:v>
                </c:pt>
                <c:pt idx="3">
                  <c:v>143.96</c:v>
                </c:pt>
                <c:pt idx="4">
                  <c:v>142.33750000000001</c:v>
                </c:pt>
                <c:pt idx="5">
                  <c:v>141.45250000000001</c:v>
                </c:pt>
                <c:pt idx="6">
                  <c:v>140.5675</c:v>
                </c:pt>
                <c:pt idx="7">
                  <c:v>140.5675</c:v>
                </c:pt>
                <c:pt idx="8">
                  <c:v>139.83000000000001</c:v>
                </c:pt>
                <c:pt idx="9">
                  <c:v>139.83000000000001</c:v>
                </c:pt>
                <c:pt idx="10">
                  <c:v>138.94500000000002</c:v>
                </c:pt>
                <c:pt idx="11">
                  <c:v>136.4375</c:v>
                </c:pt>
                <c:pt idx="12">
                  <c:v>132.52875</c:v>
                </c:pt>
                <c:pt idx="13">
                  <c:v>119.69625000000002</c:v>
                </c:pt>
                <c:pt idx="14">
                  <c:v>107.23250000000002</c:v>
                </c:pt>
                <c:pt idx="15">
                  <c:v>96.317499999999995</c:v>
                </c:pt>
                <c:pt idx="16">
                  <c:v>86.287500000000009</c:v>
                </c:pt>
                <c:pt idx="17">
                  <c:v>76.995000000000005</c:v>
                </c:pt>
                <c:pt idx="18">
                  <c:v>68.734999999999999</c:v>
                </c:pt>
                <c:pt idx="19">
                  <c:v>61.212500000000006</c:v>
                </c:pt>
                <c:pt idx="20">
                  <c:v>55.3125</c:v>
                </c:pt>
                <c:pt idx="21">
                  <c:v>49.412500000000001</c:v>
                </c:pt>
                <c:pt idx="22">
                  <c:v>44.397500000000008</c:v>
                </c:pt>
                <c:pt idx="23">
                  <c:v>39.3825</c:v>
                </c:pt>
                <c:pt idx="24">
                  <c:v>36.137500000000003</c:v>
                </c:pt>
                <c:pt idx="25">
                  <c:v>32.744999999999997</c:v>
                </c:pt>
                <c:pt idx="26">
                  <c:v>29.352499999999999</c:v>
                </c:pt>
                <c:pt idx="27">
                  <c:v>26.107500000000002</c:v>
                </c:pt>
                <c:pt idx="28">
                  <c:v>23.6</c:v>
                </c:pt>
                <c:pt idx="29">
                  <c:v>21.830000000000002</c:v>
                </c:pt>
                <c:pt idx="30">
                  <c:v>19.322500000000002</c:v>
                </c:pt>
                <c:pt idx="31">
                  <c:v>17.700000000000003</c:v>
                </c:pt>
                <c:pt idx="32">
                  <c:v>16.815000000000001</c:v>
                </c:pt>
                <c:pt idx="33">
                  <c:v>14.307499999999999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81779712"/>
        <c:axId val="8196211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2"/>
            <c:marker>
              <c:symbol val="circle"/>
              <c:size val="8"/>
            </c:marker>
          </c:dPt>
          <c:dPt>
            <c:idx val="14"/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2"/>
              <c:layout>
                <c:manualLayout>
                  <c:x val="-6.8148148148148152E-2"/>
                  <c:y val="-3.2679738562091512E-2"/>
                </c:manualLayout>
              </c:layout>
              <c:showVal val="1"/>
            </c:dLbl>
            <c:dLbl>
              <c:idx val="33"/>
              <c:layout>
                <c:manualLayout>
                  <c:x val="-7.7037037037037154E-2"/>
                  <c:y val="-4.3572984749455423E-2"/>
                </c:manualLayout>
              </c:layout>
              <c:showVal val="1"/>
            </c:dLbl>
            <c:dLbl>
              <c:idx val="35"/>
              <c:layout>
                <c:manualLayout>
                  <c:x val="-2.2222222222222199E-2"/>
                  <c:y val="3.2679738562091554E-2"/>
                </c:manualLayout>
              </c:layout>
              <c:showVal val="1"/>
            </c:dLbl>
            <c:dLbl>
              <c:idx val="90"/>
              <c:layout>
                <c:manualLayout>
                  <c:x val="-6.8148148148148152E-2"/>
                  <c:y val="-4.1394335511982662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157</c:v>
                </c:pt>
                <c:pt idx="1">
                  <c:v>328</c:v>
                </c:pt>
                <c:pt idx="2">
                  <c:v>542</c:v>
                </c:pt>
                <c:pt idx="3">
                  <c:v>772</c:v>
                </c:pt>
                <c:pt idx="4">
                  <c:v>1001</c:v>
                </c:pt>
                <c:pt idx="5">
                  <c:v>1240</c:v>
                </c:pt>
                <c:pt idx="6">
                  <c:v>1476</c:v>
                </c:pt>
                <c:pt idx="7">
                  <c:v>1713</c:v>
                </c:pt>
                <c:pt idx="8">
                  <c:v>1950</c:v>
                </c:pt>
                <c:pt idx="9">
                  <c:v>2191</c:v>
                </c:pt>
                <c:pt idx="10">
                  <c:v>2446</c:v>
                </c:pt>
                <c:pt idx="11">
                  <c:v>2720</c:v>
                </c:pt>
                <c:pt idx="12">
                  <c:v>2938</c:v>
                </c:pt>
                <c:pt idx="13">
                  <c:v>3188</c:v>
                </c:pt>
                <c:pt idx="14">
                  <c:v>3406</c:v>
                </c:pt>
                <c:pt idx="15">
                  <c:v>3627</c:v>
                </c:pt>
                <c:pt idx="16">
                  <c:v>3853</c:v>
                </c:pt>
                <c:pt idx="17">
                  <c:v>4078</c:v>
                </c:pt>
                <c:pt idx="18">
                  <c:v>4316</c:v>
                </c:pt>
                <c:pt idx="19">
                  <c:v>4557</c:v>
                </c:pt>
                <c:pt idx="20">
                  <c:v>4789</c:v>
                </c:pt>
                <c:pt idx="21">
                  <c:v>5028</c:v>
                </c:pt>
                <c:pt idx="22">
                  <c:v>5269</c:v>
                </c:pt>
                <c:pt idx="23">
                  <c:v>5508</c:v>
                </c:pt>
                <c:pt idx="24">
                  <c:v>5756</c:v>
                </c:pt>
                <c:pt idx="25">
                  <c:v>5996</c:v>
                </c:pt>
                <c:pt idx="26">
                  <c:v>6223</c:v>
                </c:pt>
                <c:pt idx="27">
                  <c:v>6464</c:v>
                </c:pt>
                <c:pt idx="28">
                  <c:v>6679</c:v>
                </c:pt>
                <c:pt idx="29">
                  <c:v>6975</c:v>
                </c:pt>
                <c:pt idx="30">
                  <c:v>7210</c:v>
                </c:pt>
                <c:pt idx="31">
                  <c:v>7444</c:v>
                </c:pt>
                <c:pt idx="32">
                  <c:v>7692</c:v>
                </c:pt>
                <c:pt idx="33">
                  <c:v>7915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4.5018673838537699</c:v>
                </c:pt>
                <c:pt idx="1">
                  <c:v>9.3038461538461554</c:v>
                </c:pt>
                <c:pt idx="2">
                  <c:v>15.023936595582636</c:v>
                </c:pt>
                <c:pt idx="3">
                  <c:v>21.160913937547601</c:v>
                </c:pt>
                <c:pt idx="4">
                  <c:v>27.12868193069307</c:v>
                </c:pt>
                <c:pt idx="5">
                  <c:v>33.397010662604721</c:v>
                </c:pt>
                <c:pt idx="6">
                  <c:v>39.504499238385378</c:v>
                </c:pt>
                <c:pt idx="7">
                  <c:v>45.847701351865958</c:v>
                </c:pt>
                <c:pt idx="8">
                  <c:v>51.917079207920793</c:v>
                </c:pt>
                <c:pt idx="9">
                  <c:v>58.333497715156135</c:v>
                </c:pt>
                <c:pt idx="10">
                  <c:v>64.71048552932217</c:v>
                </c:pt>
                <c:pt idx="11">
                  <c:v>70.660700685453165</c:v>
                </c:pt>
                <c:pt idx="12">
                  <c:v>74.137370049504952</c:v>
                </c:pt>
                <c:pt idx="13">
                  <c:v>72.656444211728882</c:v>
                </c:pt>
                <c:pt idx="14">
                  <c:v>69.541868811881201</c:v>
                </c:pt>
                <c:pt idx="15">
                  <c:v>66.516293316831678</c:v>
                </c:pt>
                <c:pt idx="16">
                  <c:v>63.302691831683177</c:v>
                </c:pt>
                <c:pt idx="17">
                  <c:v>59.784007996953548</c:v>
                </c:pt>
                <c:pt idx="18">
                  <c:v>56.485198019801985</c:v>
                </c:pt>
                <c:pt idx="19">
                  <c:v>53.112216774562079</c:v>
                </c:pt>
                <c:pt idx="20">
                  <c:v>50.436321877380045</c:v>
                </c:pt>
                <c:pt idx="21">
                  <c:v>47.305036176694593</c:v>
                </c:pt>
                <c:pt idx="22">
                  <c:v>44.541208587204885</c:v>
                </c:pt>
                <c:pt idx="23">
                  <c:v>41.302134424980956</c:v>
                </c:pt>
                <c:pt idx="24">
                  <c:v>39.605378903274946</c:v>
                </c:pt>
                <c:pt idx="25">
                  <c:v>37.383667174409744</c:v>
                </c:pt>
                <c:pt idx="26">
                  <c:v>34.779247429550644</c:v>
                </c:pt>
                <c:pt idx="27">
                  <c:v>32.132307692307691</c:v>
                </c:pt>
                <c:pt idx="28">
                  <c:v>30.012261995430318</c:v>
                </c:pt>
                <c:pt idx="29">
                  <c:v>28.991669840060929</c:v>
                </c:pt>
                <c:pt idx="30">
                  <c:v>26.526128141660323</c:v>
                </c:pt>
                <c:pt idx="31">
                  <c:v>25.087357197258189</c:v>
                </c:pt>
                <c:pt idx="32">
                  <c:v>24.626995430312263</c:v>
                </c:pt>
                <c:pt idx="33">
                  <c:v>21.562045411271892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2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7777777777777781E-2"/>
                  <c:y val="-3.26797385620915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108.3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-5.7777777777777782E-2"/>
                  <c:y val="-3.4858387799564239E-2"/>
                </c:manualLayout>
              </c:layout>
              <c:showVal val="1"/>
            </c:dLbl>
            <c:dLbl>
              <c:idx val="17"/>
              <c:layout>
                <c:manualLayout>
                  <c:x val="-7.4074074074074094E-3"/>
                  <c:y val="-3.2679738562091505E-2"/>
                </c:manualLayout>
              </c:layout>
              <c:showVal val="1"/>
            </c:dLbl>
            <c:dLbl>
              <c:idx val="33"/>
              <c:layout>
                <c:manualLayout>
                  <c:x val="-8.8888888888888795E-2"/>
                  <c:y val="-3.70370370370370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106.8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157</c:v>
                </c:pt>
                <c:pt idx="1">
                  <c:v>328</c:v>
                </c:pt>
                <c:pt idx="2">
                  <c:v>542</c:v>
                </c:pt>
                <c:pt idx="3">
                  <c:v>772</c:v>
                </c:pt>
                <c:pt idx="4">
                  <c:v>1001</c:v>
                </c:pt>
                <c:pt idx="5">
                  <c:v>1240</c:v>
                </c:pt>
                <c:pt idx="6">
                  <c:v>1476</c:v>
                </c:pt>
                <c:pt idx="7">
                  <c:v>1713</c:v>
                </c:pt>
                <c:pt idx="8">
                  <c:v>1950</c:v>
                </c:pt>
                <c:pt idx="9">
                  <c:v>2191</c:v>
                </c:pt>
                <c:pt idx="10">
                  <c:v>2446</c:v>
                </c:pt>
                <c:pt idx="11">
                  <c:v>2720</c:v>
                </c:pt>
                <c:pt idx="12">
                  <c:v>2938</c:v>
                </c:pt>
                <c:pt idx="13">
                  <c:v>3188</c:v>
                </c:pt>
                <c:pt idx="14">
                  <c:v>3406</c:v>
                </c:pt>
                <c:pt idx="15">
                  <c:v>3627</c:v>
                </c:pt>
                <c:pt idx="16">
                  <c:v>3853</c:v>
                </c:pt>
                <c:pt idx="17">
                  <c:v>4078</c:v>
                </c:pt>
                <c:pt idx="18">
                  <c:v>4316</c:v>
                </c:pt>
                <c:pt idx="19">
                  <c:v>4557</c:v>
                </c:pt>
                <c:pt idx="20">
                  <c:v>4789</c:v>
                </c:pt>
                <c:pt idx="21">
                  <c:v>5028</c:v>
                </c:pt>
                <c:pt idx="22">
                  <c:v>5269</c:v>
                </c:pt>
                <c:pt idx="23">
                  <c:v>5508</c:v>
                </c:pt>
                <c:pt idx="24">
                  <c:v>5756</c:v>
                </c:pt>
                <c:pt idx="25">
                  <c:v>5996</c:v>
                </c:pt>
                <c:pt idx="26">
                  <c:v>6223</c:v>
                </c:pt>
                <c:pt idx="27">
                  <c:v>6464</c:v>
                </c:pt>
                <c:pt idx="28">
                  <c:v>6679</c:v>
                </c:pt>
                <c:pt idx="29">
                  <c:v>6975</c:v>
                </c:pt>
                <c:pt idx="30">
                  <c:v>7210</c:v>
                </c:pt>
                <c:pt idx="31">
                  <c:v>7444</c:v>
                </c:pt>
                <c:pt idx="32">
                  <c:v>7692</c:v>
                </c:pt>
                <c:pt idx="33">
                  <c:v>7915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108.265625</c:v>
                </c:pt>
                <c:pt idx="1">
                  <c:v>108.109375</c:v>
                </c:pt>
                <c:pt idx="2">
                  <c:v>107.515625</c:v>
                </c:pt>
                <c:pt idx="3">
                  <c:v>107.203125</c:v>
                </c:pt>
                <c:pt idx="4">
                  <c:v>106.609375</c:v>
                </c:pt>
                <c:pt idx="5">
                  <c:v>106.3125</c:v>
                </c:pt>
                <c:pt idx="6">
                  <c:v>104.953125</c:v>
                </c:pt>
                <c:pt idx="7">
                  <c:v>104.65625</c:v>
                </c:pt>
                <c:pt idx="8">
                  <c:v>104.5</c:v>
                </c:pt>
                <c:pt idx="9">
                  <c:v>102.390625</c:v>
                </c:pt>
                <c:pt idx="10">
                  <c:v>103.453125</c:v>
                </c:pt>
                <c:pt idx="11">
                  <c:v>103.258</c:v>
                </c:pt>
                <c:pt idx="12">
                  <c:v>103</c:v>
                </c:pt>
                <c:pt idx="13">
                  <c:v>101.953125</c:v>
                </c:pt>
                <c:pt idx="14">
                  <c:v>101.953125</c:v>
                </c:pt>
                <c:pt idx="15">
                  <c:v>102.09375</c:v>
                </c:pt>
                <c:pt idx="16">
                  <c:v>102.546875</c:v>
                </c:pt>
                <c:pt idx="17">
                  <c:v>103.12</c:v>
                </c:pt>
                <c:pt idx="18">
                  <c:v>103.90625</c:v>
                </c:pt>
                <c:pt idx="19">
                  <c:v>103.90625</c:v>
                </c:pt>
                <c:pt idx="20">
                  <c:v>104.359375</c:v>
                </c:pt>
                <c:pt idx="21">
                  <c:v>105.5625</c:v>
                </c:pt>
                <c:pt idx="22">
                  <c:v>104.796875</c:v>
                </c:pt>
                <c:pt idx="23">
                  <c:v>105.703125</c:v>
                </c:pt>
                <c:pt idx="24">
                  <c:v>106.3125</c:v>
                </c:pt>
                <c:pt idx="25">
                  <c:v>107.359375</c:v>
                </c:pt>
                <c:pt idx="26">
                  <c:v>106.38375000000001</c:v>
                </c:pt>
                <c:pt idx="27">
                  <c:v>106.83275</c:v>
                </c:pt>
                <c:pt idx="28">
                  <c:v>107.23</c:v>
                </c:pt>
                <c:pt idx="29">
                  <c:v>106.58880000000001</c:v>
                </c:pt>
                <c:pt idx="30">
                  <c:v>105.3125</c:v>
                </c:pt>
                <c:pt idx="31">
                  <c:v>107.09375</c:v>
                </c:pt>
                <c:pt idx="32">
                  <c:v>107.515625</c:v>
                </c:pt>
                <c:pt idx="33">
                  <c:v>106.8125</c:v>
                </c:pt>
              </c:numCache>
            </c:numRef>
          </c:yVal>
        </c:ser>
        <c:axId val="81779712"/>
        <c:axId val="8196211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2"/>
            <c:marker>
              <c:symbol val="triangle"/>
              <c:size val="8"/>
            </c:marker>
          </c:dPt>
          <c:dPt>
            <c:idx val="14"/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2"/>
              <c:layout/>
              <c:showVal val="1"/>
            </c:dLbl>
            <c:dLbl>
              <c:idx val="33"/>
              <c:layout>
                <c:manualLayout>
                  <c:x val="-7.407407407407407E-2"/>
                  <c:y val="2.8322440087145889E-2"/>
                </c:manualLayout>
              </c:layout>
              <c:showVal val="1"/>
            </c:dLbl>
            <c:dLbl>
              <c:idx val="35"/>
              <c:layout>
                <c:manualLayout>
                  <c:x val="-3.8518518518518535E-2"/>
                  <c:y val="-2.6143790849673221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157</c:v>
                </c:pt>
                <c:pt idx="1">
                  <c:v>328</c:v>
                </c:pt>
                <c:pt idx="2">
                  <c:v>542</c:v>
                </c:pt>
                <c:pt idx="3">
                  <c:v>772</c:v>
                </c:pt>
                <c:pt idx="4">
                  <c:v>1001</c:v>
                </c:pt>
                <c:pt idx="5">
                  <c:v>1240</c:v>
                </c:pt>
                <c:pt idx="6">
                  <c:v>1476</c:v>
                </c:pt>
                <c:pt idx="7">
                  <c:v>1713</c:v>
                </c:pt>
                <c:pt idx="8">
                  <c:v>1950</c:v>
                </c:pt>
                <c:pt idx="9">
                  <c:v>2191</c:v>
                </c:pt>
                <c:pt idx="10">
                  <c:v>2446</c:v>
                </c:pt>
                <c:pt idx="11">
                  <c:v>2720</c:v>
                </c:pt>
                <c:pt idx="12">
                  <c:v>2938</c:v>
                </c:pt>
                <c:pt idx="13">
                  <c:v>3188</c:v>
                </c:pt>
                <c:pt idx="14">
                  <c:v>3406</c:v>
                </c:pt>
                <c:pt idx="15">
                  <c:v>3627</c:v>
                </c:pt>
                <c:pt idx="16">
                  <c:v>3853</c:v>
                </c:pt>
                <c:pt idx="17">
                  <c:v>4078</c:v>
                </c:pt>
                <c:pt idx="18">
                  <c:v>4316</c:v>
                </c:pt>
                <c:pt idx="19">
                  <c:v>4557</c:v>
                </c:pt>
                <c:pt idx="20">
                  <c:v>4789</c:v>
                </c:pt>
                <c:pt idx="21">
                  <c:v>5028</c:v>
                </c:pt>
                <c:pt idx="22">
                  <c:v>5269</c:v>
                </c:pt>
                <c:pt idx="23">
                  <c:v>5508</c:v>
                </c:pt>
                <c:pt idx="24">
                  <c:v>5756</c:v>
                </c:pt>
                <c:pt idx="25">
                  <c:v>5996</c:v>
                </c:pt>
                <c:pt idx="26">
                  <c:v>6223</c:v>
                </c:pt>
                <c:pt idx="27">
                  <c:v>6464</c:v>
                </c:pt>
                <c:pt idx="28">
                  <c:v>6679</c:v>
                </c:pt>
                <c:pt idx="29">
                  <c:v>6975</c:v>
                </c:pt>
                <c:pt idx="30">
                  <c:v>7210</c:v>
                </c:pt>
                <c:pt idx="31">
                  <c:v>7444</c:v>
                </c:pt>
                <c:pt idx="32">
                  <c:v>7692</c:v>
                </c:pt>
                <c:pt idx="33">
                  <c:v>7915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117.5</c:v>
                </c:pt>
                <c:pt idx="1">
                  <c:v>118.6</c:v>
                </c:pt>
                <c:pt idx="2">
                  <c:v>165.3</c:v>
                </c:pt>
                <c:pt idx="3">
                  <c:v>209.9</c:v>
                </c:pt>
                <c:pt idx="4">
                  <c:v>256.7</c:v>
                </c:pt>
                <c:pt idx="5">
                  <c:v>305.7</c:v>
                </c:pt>
                <c:pt idx="6">
                  <c:v>354.2</c:v>
                </c:pt>
                <c:pt idx="7">
                  <c:v>403.4</c:v>
                </c:pt>
                <c:pt idx="8">
                  <c:v>455.8</c:v>
                </c:pt>
                <c:pt idx="9">
                  <c:v>506.2</c:v>
                </c:pt>
                <c:pt idx="10">
                  <c:v>555.79999999999995</c:v>
                </c:pt>
                <c:pt idx="11">
                  <c:v>592.29999999999995</c:v>
                </c:pt>
                <c:pt idx="12">
                  <c:v>607.79999999999995</c:v>
                </c:pt>
                <c:pt idx="13">
                  <c:v>594.29999999999995</c:v>
                </c:pt>
                <c:pt idx="14">
                  <c:v>588.79999999999995</c:v>
                </c:pt>
                <c:pt idx="15">
                  <c:v>559.6</c:v>
                </c:pt>
                <c:pt idx="16">
                  <c:v>524.20000000000005</c:v>
                </c:pt>
                <c:pt idx="17">
                  <c:v>501.8</c:v>
                </c:pt>
                <c:pt idx="18">
                  <c:v>479</c:v>
                </c:pt>
                <c:pt idx="19">
                  <c:v>450.4</c:v>
                </c:pt>
                <c:pt idx="20">
                  <c:v>420.4</c:v>
                </c:pt>
                <c:pt idx="21">
                  <c:v>397.9</c:v>
                </c:pt>
                <c:pt idx="22">
                  <c:v>377.1</c:v>
                </c:pt>
                <c:pt idx="23">
                  <c:v>352.1</c:v>
                </c:pt>
                <c:pt idx="24">
                  <c:v>337</c:v>
                </c:pt>
                <c:pt idx="25">
                  <c:v>315.2</c:v>
                </c:pt>
                <c:pt idx="26">
                  <c:v>298.7</c:v>
                </c:pt>
                <c:pt idx="27">
                  <c:v>288.60000000000002</c:v>
                </c:pt>
                <c:pt idx="28">
                  <c:v>277.10000000000002</c:v>
                </c:pt>
                <c:pt idx="29">
                  <c:v>259.60000000000002</c:v>
                </c:pt>
                <c:pt idx="30">
                  <c:v>247.5</c:v>
                </c:pt>
                <c:pt idx="31">
                  <c:v>242.6</c:v>
                </c:pt>
                <c:pt idx="32">
                  <c:v>230.5</c:v>
                </c:pt>
                <c:pt idx="33">
                  <c:v>217.4</c:v>
                </c:pt>
              </c:numCache>
            </c:numRef>
          </c:yVal>
        </c:ser>
        <c:axId val="81963648"/>
        <c:axId val="82002304"/>
      </c:scatterChart>
      <c:valAx>
        <c:axId val="8177971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2"/>
              <c:y val="0.874388176968081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962112"/>
        <c:crosses val="autoZero"/>
        <c:crossBetween val="midCat"/>
      </c:valAx>
      <c:valAx>
        <c:axId val="81962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79712"/>
        <c:crosses val="autoZero"/>
        <c:crossBetween val="midCat"/>
      </c:valAx>
      <c:valAx>
        <c:axId val="81963648"/>
        <c:scaling>
          <c:orientation val="minMax"/>
        </c:scaling>
        <c:delete val="1"/>
        <c:axPos val="b"/>
        <c:numFmt formatCode="General" sourceLinked="1"/>
        <c:tickLblPos val="none"/>
        <c:crossAx val="82002304"/>
        <c:crosses val="autoZero"/>
        <c:crossBetween val="midCat"/>
      </c:valAx>
      <c:valAx>
        <c:axId val="8200230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963648"/>
        <c:crosses val="max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800186643336249"/>
          <c:y val="0.91570085602044982"/>
          <c:w val="0.70880011665208686"/>
          <c:h val="4.211397594908487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45"/>
          <c:w val="0.79134295227524976"/>
          <c:h val="0.65579119086460691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1"/>
            <c:marker>
              <c:symbol val="diamond"/>
              <c:size val="8"/>
            </c:marker>
          </c:dPt>
          <c:dPt>
            <c:idx val="14"/>
            <c:marker>
              <c:symbol val="none"/>
            </c:marker>
          </c:dPt>
          <c:dPt>
            <c:idx val="33"/>
            <c:marker>
              <c:symbol val="diamond"/>
              <c:size val="8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1"/>
              <c:layout>
                <c:manualLayout>
                  <c:x val="-5.3333333333333281E-2"/>
                  <c:y val="3.2679738562091463E-2"/>
                </c:manualLayout>
              </c:layout>
              <c:showVal val="1"/>
            </c:dLbl>
            <c:dLbl>
              <c:idx val="14"/>
              <c:delete val="1"/>
            </c:dLbl>
            <c:dLbl>
              <c:idx val="33"/>
              <c:layout>
                <c:manualLayout>
                  <c:x val="-5.6296412948381377E-2"/>
                  <c:y val="-4.7930283224400808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476E-2"/>
                  <c:y val="-4.5751633986928171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157</c:v>
                </c:pt>
                <c:pt idx="1">
                  <c:v>328</c:v>
                </c:pt>
                <c:pt idx="2">
                  <c:v>542</c:v>
                </c:pt>
                <c:pt idx="3">
                  <c:v>772</c:v>
                </c:pt>
                <c:pt idx="4">
                  <c:v>1001</c:v>
                </c:pt>
                <c:pt idx="5">
                  <c:v>1240</c:v>
                </c:pt>
                <c:pt idx="6">
                  <c:v>1476</c:v>
                </c:pt>
                <c:pt idx="7">
                  <c:v>1713</c:v>
                </c:pt>
                <c:pt idx="8">
                  <c:v>1950</c:v>
                </c:pt>
                <c:pt idx="9">
                  <c:v>2191</c:v>
                </c:pt>
                <c:pt idx="10">
                  <c:v>2446</c:v>
                </c:pt>
                <c:pt idx="11">
                  <c:v>2720</c:v>
                </c:pt>
                <c:pt idx="12">
                  <c:v>2938</c:v>
                </c:pt>
                <c:pt idx="13">
                  <c:v>3188</c:v>
                </c:pt>
                <c:pt idx="14">
                  <c:v>3406</c:v>
                </c:pt>
                <c:pt idx="15">
                  <c:v>3627</c:v>
                </c:pt>
                <c:pt idx="16">
                  <c:v>3853</c:v>
                </c:pt>
                <c:pt idx="17">
                  <c:v>4078</c:v>
                </c:pt>
                <c:pt idx="18">
                  <c:v>4316</c:v>
                </c:pt>
                <c:pt idx="19">
                  <c:v>4557</c:v>
                </c:pt>
                <c:pt idx="20">
                  <c:v>4789</c:v>
                </c:pt>
                <c:pt idx="21">
                  <c:v>5028</c:v>
                </c:pt>
                <c:pt idx="22">
                  <c:v>5269</c:v>
                </c:pt>
                <c:pt idx="23">
                  <c:v>5508</c:v>
                </c:pt>
                <c:pt idx="24">
                  <c:v>5756</c:v>
                </c:pt>
                <c:pt idx="25">
                  <c:v>5996</c:v>
                </c:pt>
                <c:pt idx="26">
                  <c:v>6223</c:v>
                </c:pt>
                <c:pt idx="27">
                  <c:v>6464</c:v>
                </c:pt>
                <c:pt idx="28">
                  <c:v>6679</c:v>
                </c:pt>
                <c:pt idx="29">
                  <c:v>6975</c:v>
                </c:pt>
                <c:pt idx="30">
                  <c:v>7210</c:v>
                </c:pt>
                <c:pt idx="31">
                  <c:v>7444</c:v>
                </c:pt>
                <c:pt idx="32">
                  <c:v>7692</c:v>
                </c:pt>
                <c:pt idx="33">
                  <c:v>7915</c:v>
                </c:pt>
              </c:numCache>
            </c:numRef>
          </c:xVal>
          <c:yVal>
            <c:numRef>
              <c:f>'Peak data'!$E$3:$E$1115</c:f>
              <c:numCache>
                <c:formatCode>General</c:formatCode>
                <c:ptCount val="1099"/>
                <c:pt idx="0">
                  <c:v>204.2</c:v>
                </c:pt>
                <c:pt idx="1">
                  <c:v>202</c:v>
                </c:pt>
                <c:pt idx="2">
                  <c:v>197.4</c:v>
                </c:pt>
                <c:pt idx="3">
                  <c:v>195.2</c:v>
                </c:pt>
                <c:pt idx="4">
                  <c:v>193</c:v>
                </c:pt>
                <c:pt idx="5">
                  <c:v>191.8</c:v>
                </c:pt>
                <c:pt idx="6">
                  <c:v>190.6</c:v>
                </c:pt>
                <c:pt idx="7">
                  <c:v>190.6</c:v>
                </c:pt>
                <c:pt idx="8">
                  <c:v>189.6</c:v>
                </c:pt>
                <c:pt idx="9">
                  <c:v>189.6</c:v>
                </c:pt>
                <c:pt idx="10">
                  <c:v>188.4</c:v>
                </c:pt>
                <c:pt idx="11">
                  <c:v>185</c:v>
                </c:pt>
                <c:pt idx="12">
                  <c:v>179.7</c:v>
                </c:pt>
                <c:pt idx="13">
                  <c:v>162.30000000000001</c:v>
                </c:pt>
                <c:pt idx="14">
                  <c:v>145.4</c:v>
                </c:pt>
                <c:pt idx="15">
                  <c:v>130.6</c:v>
                </c:pt>
                <c:pt idx="16">
                  <c:v>117</c:v>
                </c:pt>
                <c:pt idx="17">
                  <c:v>104.4</c:v>
                </c:pt>
                <c:pt idx="18">
                  <c:v>93.2</c:v>
                </c:pt>
                <c:pt idx="19">
                  <c:v>83</c:v>
                </c:pt>
                <c:pt idx="20">
                  <c:v>75</c:v>
                </c:pt>
                <c:pt idx="21">
                  <c:v>67</c:v>
                </c:pt>
                <c:pt idx="22">
                  <c:v>60.2</c:v>
                </c:pt>
                <c:pt idx="23">
                  <c:v>53.4</c:v>
                </c:pt>
                <c:pt idx="24">
                  <c:v>49</c:v>
                </c:pt>
                <c:pt idx="25">
                  <c:v>44.4</c:v>
                </c:pt>
                <c:pt idx="26">
                  <c:v>39.799999999999997</c:v>
                </c:pt>
                <c:pt idx="27">
                  <c:v>35.4</c:v>
                </c:pt>
                <c:pt idx="28">
                  <c:v>32</c:v>
                </c:pt>
                <c:pt idx="29">
                  <c:v>29.6</c:v>
                </c:pt>
                <c:pt idx="30">
                  <c:v>26.2</c:v>
                </c:pt>
                <c:pt idx="31">
                  <c:v>24</c:v>
                </c:pt>
                <c:pt idx="32">
                  <c:v>22.8</c:v>
                </c:pt>
                <c:pt idx="33">
                  <c:v>19.399999999999999</c:v>
                </c:pt>
              </c:numCache>
            </c:numRef>
          </c:yVal>
        </c:ser>
        <c:axId val="82241024"/>
        <c:axId val="8224294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2"/>
            <c:marker>
              <c:symbol val="circle"/>
              <c:size val="8"/>
            </c:marker>
          </c:dPt>
          <c:dPt>
            <c:idx val="14"/>
            <c:marker>
              <c:symbol val="none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2"/>
              <c:layout>
                <c:manualLayout>
                  <c:x val="-0.08"/>
                  <c:y val="-2.8322440087145889E-2"/>
                </c:manualLayout>
              </c:layout>
              <c:showVal val="1"/>
            </c:dLbl>
            <c:dLbl>
              <c:idx val="14"/>
              <c:delete val="1"/>
            </c:dLbl>
            <c:dLbl>
              <c:idx val="33"/>
              <c:layout>
                <c:manualLayout>
                  <c:x val="-7.1111227763196269E-2"/>
                  <c:y val="2.178649237472767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08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157</c:v>
                </c:pt>
                <c:pt idx="1">
                  <c:v>328</c:v>
                </c:pt>
                <c:pt idx="2">
                  <c:v>542</c:v>
                </c:pt>
                <c:pt idx="3">
                  <c:v>772</c:v>
                </c:pt>
                <c:pt idx="4">
                  <c:v>1001</c:v>
                </c:pt>
                <c:pt idx="5">
                  <c:v>1240</c:v>
                </c:pt>
                <c:pt idx="6">
                  <c:v>1476</c:v>
                </c:pt>
                <c:pt idx="7">
                  <c:v>1713</c:v>
                </c:pt>
                <c:pt idx="8">
                  <c:v>1950</c:v>
                </c:pt>
                <c:pt idx="9">
                  <c:v>2191</c:v>
                </c:pt>
                <c:pt idx="10">
                  <c:v>2446</c:v>
                </c:pt>
                <c:pt idx="11">
                  <c:v>2720</c:v>
                </c:pt>
                <c:pt idx="12">
                  <c:v>2938</c:v>
                </c:pt>
                <c:pt idx="13">
                  <c:v>3188</c:v>
                </c:pt>
                <c:pt idx="14">
                  <c:v>3406</c:v>
                </c:pt>
                <c:pt idx="15">
                  <c:v>3627</c:v>
                </c:pt>
                <c:pt idx="16">
                  <c:v>3853</c:v>
                </c:pt>
                <c:pt idx="17">
                  <c:v>4078</c:v>
                </c:pt>
                <c:pt idx="18">
                  <c:v>4316</c:v>
                </c:pt>
                <c:pt idx="19">
                  <c:v>4557</c:v>
                </c:pt>
                <c:pt idx="20">
                  <c:v>4789</c:v>
                </c:pt>
                <c:pt idx="21">
                  <c:v>5028</c:v>
                </c:pt>
                <c:pt idx="22">
                  <c:v>5269</c:v>
                </c:pt>
                <c:pt idx="23">
                  <c:v>5508</c:v>
                </c:pt>
                <c:pt idx="24">
                  <c:v>5756</c:v>
                </c:pt>
                <c:pt idx="25">
                  <c:v>5996</c:v>
                </c:pt>
                <c:pt idx="26">
                  <c:v>6223</c:v>
                </c:pt>
                <c:pt idx="27">
                  <c:v>6464</c:v>
                </c:pt>
                <c:pt idx="28">
                  <c:v>6679</c:v>
                </c:pt>
                <c:pt idx="29">
                  <c:v>6975</c:v>
                </c:pt>
                <c:pt idx="30">
                  <c:v>7210</c:v>
                </c:pt>
                <c:pt idx="31">
                  <c:v>7444</c:v>
                </c:pt>
                <c:pt idx="32">
                  <c:v>7692</c:v>
                </c:pt>
                <c:pt idx="33">
                  <c:v>7915</c:v>
                </c:pt>
              </c:numCache>
            </c:numRef>
          </c:xVal>
          <c:yVal>
            <c:numRef>
              <c:f>'Peak data'!$F$3:$F$1115</c:f>
              <c:numCache>
                <c:formatCode>0.00</c:formatCode>
                <c:ptCount val="1099"/>
                <c:pt idx="0">
                  <c:v>3.3721889134322076</c:v>
                </c:pt>
                <c:pt idx="1">
                  <c:v>6.9691806037656461</c:v>
                </c:pt>
                <c:pt idx="2">
                  <c:v>11.253897128431682</c:v>
                </c:pt>
                <c:pt idx="3">
                  <c:v>15.850888818765119</c:v>
                </c:pt>
                <c:pt idx="4">
                  <c:v>20.321131797622805</c:v>
                </c:pt>
                <c:pt idx="5">
                  <c:v>25.016514147470286</c:v>
                </c:pt>
                <c:pt idx="6">
                  <c:v>29.591416850741556</c:v>
                </c:pt>
                <c:pt idx="7">
                  <c:v>34.342884190596401</c:v>
                </c:pt>
                <c:pt idx="8">
                  <c:v>38.889239507731148</c:v>
                </c:pt>
                <c:pt idx="9">
                  <c:v>43.69555064689176</c:v>
                </c:pt>
                <c:pt idx="10">
                  <c:v>48.47232565478069</c:v>
                </c:pt>
                <c:pt idx="11">
                  <c:v>52.929420427053749</c:v>
                </c:pt>
                <c:pt idx="12">
                  <c:v>55.533669927421897</c:v>
                </c:pt>
                <c:pt idx="13">
                  <c:v>54.424360997159987</c:v>
                </c:pt>
                <c:pt idx="14">
                  <c:v>52.091343220784687</c:v>
                </c:pt>
                <c:pt idx="15">
                  <c:v>49.824992111076043</c:v>
                </c:pt>
                <c:pt idx="16">
                  <c:v>47.417797412432947</c:v>
                </c:pt>
                <c:pt idx="17">
                  <c:v>44.782076364783848</c:v>
                </c:pt>
                <c:pt idx="18">
                  <c:v>42.311055012096354</c:v>
                </c:pt>
                <c:pt idx="19">
                  <c:v>39.784474597664875</c:v>
                </c:pt>
                <c:pt idx="20">
                  <c:v>37.780056800252446</c:v>
                </c:pt>
                <c:pt idx="21">
                  <c:v>35.434521931208586</c:v>
                </c:pt>
                <c:pt idx="22">
                  <c:v>33.364236878089827</c:v>
                </c:pt>
                <c:pt idx="23">
                  <c:v>30.93796150205112</c:v>
                </c:pt>
                <c:pt idx="24">
                  <c:v>29.666982223624697</c:v>
                </c:pt>
                <c:pt idx="25">
                  <c:v>28.002776901230668</c:v>
                </c:pt>
                <c:pt idx="26">
                  <c:v>26.051898601030818</c:v>
                </c:pt>
                <c:pt idx="27">
                  <c:v>24.069170085200376</c:v>
                </c:pt>
                <c:pt idx="28">
                  <c:v>22.481119175344482</c:v>
                </c:pt>
                <c:pt idx="29">
                  <c:v>21.716629851688229</c:v>
                </c:pt>
                <c:pt idx="30">
                  <c:v>19.869780161985904</c:v>
                </c:pt>
                <c:pt idx="31">
                  <c:v>18.79204796465762</c:v>
                </c:pt>
                <c:pt idx="32">
                  <c:v>18.447207320921429</c:v>
                </c:pt>
                <c:pt idx="33">
                  <c:v>16.151362154202168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2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2.3703703703703703E-2"/>
                  <c:y val="-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108.3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-4.8888888888888891E-2"/>
                  <c:y val="-3.2679738562091505E-2"/>
                </c:manualLayout>
              </c:layout>
              <c:showVal val="1"/>
            </c:dLbl>
            <c:dLbl>
              <c:idx val="17"/>
              <c:layout>
                <c:manualLayout>
                  <c:x val="-1.037037037037037E-2"/>
                  <c:y val="-3.4858387799564274E-2"/>
                </c:manualLayout>
              </c:layout>
              <c:showVal val="1"/>
            </c:dLbl>
            <c:dLbl>
              <c:idx val="33"/>
              <c:layout>
                <c:manualLayout>
                  <c:x val="-6.3703703703703707E-2"/>
                  <c:y val="-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106.8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157</c:v>
                </c:pt>
                <c:pt idx="1">
                  <c:v>328</c:v>
                </c:pt>
                <c:pt idx="2">
                  <c:v>542</c:v>
                </c:pt>
                <c:pt idx="3">
                  <c:v>772</c:v>
                </c:pt>
                <c:pt idx="4">
                  <c:v>1001</c:v>
                </c:pt>
                <c:pt idx="5">
                  <c:v>1240</c:v>
                </c:pt>
                <c:pt idx="6">
                  <c:v>1476</c:v>
                </c:pt>
                <c:pt idx="7">
                  <c:v>1713</c:v>
                </c:pt>
                <c:pt idx="8">
                  <c:v>1950</c:v>
                </c:pt>
                <c:pt idx="9">
                  <c:v>2191</c:v>
                </c:pt>
                <c:pt idx="10">
                  <c:v>2446</c:v>
                </c:pt>
                <c:pt idx="11">
                  <c:v>2720</c:v>
                </c:pt>
                <c:pt idx="12">
                  <c:v>2938</c:v>
                </c:pt>
                <c:pt idx="13">
                  <c:v>3188</c:v>
                </c:pt>
                <c:pt idx="14">
                  <c:v>3406</c:v>
                </c:pt>
                <c:pt idx="15">
                  <c:v>3627</c:v>
                </c:pt>
                <c:pt idx="16">
                  <c:v>3853</c:v>
                </c:pt>
                <c:pt idx="17">
                  <c:v>4078</c:v>
                </c:pt>
                <c:pt idx="18">
                  <c:v>4316</c:v>
                </c:pt>
                <c:pt idx="19">
                  <c:v>4557</c:v>
                </c:pt>
                <c:pt idx="20">
                  <c:v>4789</c:v>
                </c:pt>
                <c:pt idx="21">
                  <c:v>5028</c:v>
                </c:pt>
                <c:pt idx="22">
                  <c:v>5269</c:v>
                </c:pt>
                <c:pt idx="23">
                  <c:v>5508</c:v>
                </c:pt>
                <c:pt idx="24">
                  <c:v>5756</c:v>
                </c:pt>
                <c:pt idx="25">
                  <c:v>5996</c:v>
                </c:pt>
                <c:pt idx="26">
                  <c:v>6223</c:v>
                </c:pt>
                <c:pt idx="27">
                  <c:v>6464</c:v>
                </c:pt>
                <c:pt idx="28">
                  <c:v>6679</c:v>
                </c:pt>
                <c:pt idx="29">
                  <c:v>6975</c:v>
                </c:pt>
                <c:pt idx="30">
                  <c:v>7210</c:v>
                </c:pt>
                <c:pt idx="31">
                  <c:v>7444</c:v>
                </c:pt>
                <c:pt idx="32">
                  <c:v>7692</c:v>
                </c:pt>
                <c:pt idx="33">
                  <c:v>7915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108.265625</c:v>
                </c:pt>
                <c:pt idx="1">
                  <c:v>108.109375</c:v>
                </c:pt>
                <c:pt idx="2">
                  <c:v>107.515625</c:v>
                </c:pt>
                <c:pt idx="3">
                  <c:v>107.203125</c:v>
                </c:pt>
                <c:pt idx="4">
                  <c:v>106.609375</c:v>
                </c:pt>
                <c:pt idx="5">
                  <c:v>106.3125</c:v>
                </c:pt>
                <c:pt idx="6">
                  <c:v>104.953125</c:v>
                </c:pt>
                <c:pt idx="7">
                  <c:v>104.65625</c:v>
                </c:pt>
                <c:pt idx="8">
                  <c:v>104.5</c:v>
                </c:pt>
                <c:pt idx="9">
                  <c:v>102.390625</c:v>
                </c:pt>
                <c:pt idx="10">
                  <c:v>103.453125</c:v>
                </c:pt>
                <c:pt idx="11">
                  <c:v>103.258</c:v>
                </c:pt>
                <c:pt idx="12">
                  <c:v>103</c:v>
                </c:pt>
                <c:pt idx="13">
                  <c:v>101.953125</c:v>
                </c:pt>
                <c:pt idx="14">
                  <c:v>101.953125</c:v>
                </c:pt>
                <c:pt idx="15">
                  <c:v>102.09375</c:v>
                </c:pt>
                <c:pt idx="16">
                  <c:v>102.546875</c:v>
                </c:pt>
                <c:pt idx="17">
                  <c:v>103.12</c:v>
                </c:pt>
                <c:pt idx="18">
                  <c:v>103.90625</c:v>
                </c:pt>
                <c:pt idx="19">
                  <c:v>103.90625</c:v>
                </c:pt>
                <c:pt idx="20">
                  <c:v>104.359375</c:v>
                </c:pt>
                <c:pt idx="21">
                  <c:v>105.5625</c:v>
                </c:pt>
                <c:pt idx="22">
                  <c:v>104.796875</c:v>
                </c:pt>
                <c:pt idx="23">
                  <c:v>105.703125</c:v>
                </c:pt>
                <c:pt idx="24">
                  <c:v>106.3125</c:v>
                </c:pt>
                <c:pt idx="25">
                  <c:v>107.359375</c:v>
                </c:pt>
                <c:pt idx="26">
                  <c:v>106.38375000000001</c:v>
                </c:pt>
                <c:pt idx="27">
                  <c:v>106.83275</c:v>
                </c:pt>
                <c:pt idx="28">
                  <c:v>107.23</c:v>
                </c:pt>
                <c:pt idx="29">
                  <c:v>106.58880000000001</c:v>
                </c:pt>
                <c:pt idx="30">
                  <c:v>105.3125</c:v>
                </c:pt>
                <c:pt idx="31">
                  <c:v>107.09375</c:v>
                </c:pt>
                <c:pt idx="32">
                  <c:v>107.515625</c:v>
                </c:pt>
                <c:pt idx="33">
                  <c:v>106.8125</c:v>
                </c:pt>
              </c:numCache>
            </c:numRef>
          </c:yVal>
        </c:ser>
        <c:axId val="82241024"/>
        <c:axId val="8224294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2"/>
            <c:marker>
              <c:symbol val="triangle"/>
              <c:size val="8"/>
            </c:marker>
          </c:dPt>
          <c:dPt>
            <c:idx val="14"/>
            <c:marker>
              <c:symbol val="none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2"/>
              <c:layout>
                <c:manualLayout>
                  <c:x val="-6.222222222222222E-2"/>
                  <c:y val="-2.3965141612200435E-2"/>
                </c:manualLayout>
              </c:layout>
              <c:showVal val="1"/>
            </c:dLbl>
            <c:dLbl>
              <c:idx val="14"/>
              <c:delete val="1"/>
            </c:dLbl>
            <c:dLbl>
              <c:idx val="33"/>
              <c:layout>
                <c:manualLayout>
                  <c:x val="-7.4074190726159117E-2"/>
                  <c:y val="2.1786320827543622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38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157</c:v>
                </c:pt>
                <c:pt idx="1">
                  <c:v>328</c:v>
                </c:pt>
                <c:pt idx="2">
                  <c:v>542</c:v>
                </c:pt>
                <c:pt idx="3">
                  <c:v>772</c:v>
                </c:pt>
                <c:pt idx="4">
                  <c:v>1001</c:v>
                </c:pt>
                <c:pt idx="5">
                  <c:v>1240</c:v>
                </c:pt>
                <c:pt idx="6">
                  <c:v>1476</c:v>
                </c:pt>
                <c:pt idx="7">
                  <c:v>1713</c:v>
                </c:pt>
                <c:pt idx="8">
                  <c:v>1950</c:v>
                </c:pt>
                <c:pt idx="9">
                  <c:v>2191</c:v>
                </c:pt>
                <c:pt idx="10">
                  <c:v>2446</c:v>
                </c:pt>
                <c:pt idx="11">
                  <c:v>2720</c:v>
                </c:pt>
                <c:pt idx="12">
                  <c:v>2938</c:v>
                </c:pt>
                <c:pt idx="13">
                  <c:v>3188</c:v>
                </c:pt>
                <c:pt idx="14">
                  <c:v>3406</c:v>
                </c:pt>
                <c:pt idx="15">
                  <c:v>3627</c:v>
                </c:pt>
                <c:pt idx="16">
                  <c:v>3853</c:v>
                </c:pt>
                <c:pt idx="17">
                  <c:v>4078</c:v>
                </c:pt>
                <c:pt idx="18">
                  <c:v>4316</c:v>
                </c:pt>
                <c:pt idx="19">
                  <c:v>4557</c:v>
                </c:pt>
                <c:pt idx="20">
                  <c:v>4789</c:v>
                </c:pt>
                <c:pt idx="21">
                  <c:v>5028</c:v>
                </c:pt>
                <c:pt idx="22">
                  <c:v>5269</c:v>
                </c:pt>
                <c:pt idx="23">
                  <c:v>5508</c:v>
                </c:pt>
                <c:pt idx="24">
                  <c:v>5756</c:v>
                </c:pt>
                <c:pt idx="25">
                  <c:v>5996</c:v>
                </c:pt>
                <c:pt idx="26">
                  <c:v>6223</c:v>
                </c:pt>
                <c:pt idx="27">
                  <c:v>6464</c:v>
                </c:pt>
                <c:pt idx="28">
                  <c:v>6679</c:v>
                </c:pt>
                <c:pt idx="29">
                  <c:v>6975</c:v>
                </c:pt>
                <c:pt idx="30">
                  <c:v>7210</c:v>
                </c:pt>
                <c:pt idx="31">
                  <c:v>7444</c:v>
                </c:pt>
                <c:pt idx="32">
                  <c:v>7692</c:v>
                </c:pt>
                <c:pt idx="33">
                  <c:v>7915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117.5</c:v>
                </c:pt>
                <c:pt idx="1">
                  <c:v>118.6</c:v>
                </c:pt>
                <c:pt idx="2">
                  <c:v>165.3</c:v>
                </c:pt>
                <c:pt idx="3">
                  <c:v>209.9</c:v>
                </c:pt>
                <c:pt idx="4">
                  <c:v>256.7</c:v>
                </c:pt>
                <c:pt idx="5">
                  <c:v>305.7</c:v>
                </c:pt>
                <c:pt idx="6">
                  <c:v>354.2</c:v>
                </c:pt>
                <c:pt idx="7">
                  <c:v>403.4</c:v>
                </c:pt>
                <c:pt idx="8">
                  <c:v>455.8</c:v>
                </c:pt>
                <c:pt idx="9">
                  <c:v>506.2</c:v>
                </c:pt>
                <c:pt idx="10">
                  <c:v>555.79999999999995</c:v>
                </c:pt>
                <c:pt idx="11">
                  <c:v>592.29999999999995</c:v>
                </c:pt>
                <c:pt idx="12">
                  <c:v>607.79999999999995</c:v>
                </c:pt>
                <c:pt idx="13">
                  <c:v>594.29999999999995</c:v>
                </c:pt>
                <c:pt idx="14">
                  <c:v>588.79999999999995</c:v>
                </c:pt>
                <c:pt idx="15">
                  <c:v>559.6</c:v>
                </c:pt>
                <c:pt idx="16">
                  <c:v>524.20000000000005</c:v>
                </c:pt>
                <c:pt idx="17">
                  <c:v>501.8</c:v>
                </c:pt>
                <c:pt idx="18">
                  <c:v>479</c:v>
                </c:pt>
                <c:pt idx="19">
                  <c:v>450.4</c:v>
                </c:pt>
                <c:pt idx="20">
                  <c:v>420.4</c:v>
                </c:pt>
                <c:pt idx="21">
                  <c:v>397.9</c:v>
                </c:pt>
                <c:pt idx="22">
                  <c:v>377.1</c:v>
                </c:pt>
                <c:pt idx="23">
                  <c:v>352.1</c:v>
                </c:pt>
                <c:pt idx="24">
                  <c:v>337</c:v>
                </c:pt>
                <c:pt idx="25">
                  <c:v>315.2</c:v>
                </c:pt>
                <c:pt idx="26">
                  <c:v>298.7</c:v>
                </c:pt>
                <c:pt idx="27">
                  <c:v>288.60000000000002</c:v>
                </c:pt>
                <c:pt idx="28">
                  <c:v>277.10000000000002</c:v>
                </c:pt>
                <c:pt idx="29">
                  <c:v>259.60000000000002</c:v>
                </c:pt>
                <c:pt idx="30">
                  <c:v>247.5</c:v>
                </c:pt>
                <c:pt idx="31">
                  <c:v>242.6</c:v>
                </c:pt>
                <c:pt idx="32">
                  <c:v>230.5</c:v>
                </c:pt>
                <c:pt idx="33">
                  <c:v>217.4</c:v>
                </c:pt>
              </c:numCache>
            </c:numRef>
          </c:yVal>
        </c:ser>
        <c:axId val="82347520"/>
        <c:axId val="82349056"/>
      </c:scatterChart>
      <c:valAx>
        <c:axId val="8224102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7"/>
              <c:y val="0.874388176968081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42944"/>
        <c:crosses val="autoZero"/>
        <c:crossBetween val="midCat"/>
        <c:majorUnit val="1000"/>
      </c:valAx>
      <c:valAx>
        <c:axId val="82242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4.7962671332750142E-3"/>
              <c:y val="0.14990393357693069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41024"/>
        <c:crosses val="autoZero"/>
        <c:crossBetween val="midCat"/>
      </c:valAx>
      <c:valAx>
        <c:axId val="82347520"/>
        <c:scaling>
          <c:orientation val="minMax"/>
        </c:scaling>
        <c:delete val="1"/>
        <c:axPos val="b"/>
        <c:numFmt formatCode="General" sourceLinked="1"/>
        <c:tickLblPos val="none"/>
        <c:crossAx val="82349056"/>
        <c:crosses val="autoZero"/>
        <c:crossBetween val="midCat"/>
      </c:valAx>
      <c:valAx>
        <c:axId val="8234905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4752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70557013706633"/>
          <c:y val="0.92441545297033945"/>
          <c:w val="0.66832009332166864"/>
          <c:h val="4.211397594908487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6"/>
          <c:y val="0.16639477977161488"/>
          <c:w val="0.79134295227524976"/>
          <c:h val="0.655791190864607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88506368"/>
        <c:axId val="8850828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8618112"/>
        <c:axId val="88509824"/>
      </c:scatterChart>
      <c:valAx>
        <c:axId val="8850636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14"/>
              <c:y val="0.87438817696808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08288"/>
        <c:crosses val="autoZero"/>
        <c:crossBetween val="midCat"/>
      </c:valAx>
      <c:valAx>
        <c:axId val="8850828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06368"/>
        <c:crosses val="autoZero"/>
        <c:crossBetween val="midCat"/>
      </c:valAx>
      <c:valAx>
        <c:axId val="88509824"/>
        <c:scaling>
          <c:orientation val="minMax"/>
        </c:scaling>
        <c:axPos val="r"/>
        <c:numFmt formatCode="0.0" sourceLinked="0"/>
        <c:tickLblPos val="nextTo"/>
        <c:crossAx val="88618112"/>
        <c:crosses val="max"/>
        <c:crossBetween val="midCat"/>
      </c:valAx>
      <c:valAx>
        <c:axId val="88618112"/>
        <c:scaling>
          <c:orientation val="minMax"/>
        </c:scaling>
        <c:delete val="1"/>
        <c:axPos val="b"/>
        <c:numFmt formatCode="General" sourceLinked="1"/>
        <c:tickLblPos val="none"/>
        <c:crossAx val="8850982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7"/>
          <c:y val="0.16639477977161488"/>
          <c:w val="0.79134295227524976"/>
          <c:h val="0.655791190864607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88897408"/>
        <c:axId val="8892006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8923136"/>
        <c:axId val="88921600"/>
      </c:scatterChart>
      <c:valAx>
        <c:axId val="888974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25"/>
              <c:y val="0.874388176968081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920064"/>
        <c:crosses val="autoZero"/>
        <c:crossBetween val="midCat"/>
      </c:valAx>
      <c:valAx>
        <c:axId val="8892006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97408"/>
        <c:crosses val="autoZero"/>
        <c:crossBetween val="midCat"/>
      </c:valAx>
      <c:valAx>
        <c:axId val="88921600"/>
        <c:scaling>
          <c:orientation val="minMax"/>
        </c:scaling>
        <c:axPos val="r"/>
        <c:numFmt formatCode="0.0" sourceLinked="0"/>
        <c:tickLblPos val="nextTo"/>
        <c:crossAx val="88923136"/>
        <c:crosses val="max"/>
        <c:crossBetween val="midCat"/>
      </c:valAx>
      <c:valAx>
        <c:axId val="88923136"/>
        <c:scaling>
          <c:orientation val="minMax"/>
        </c:scaling>
        <c:delete val="1"/>
        <c:axPos val="b"/>
        <c:numFmt formatCode="General" sourceLinked="1"/>
        <c:tickLblPos val="none"/>
        <c:crossAx val="889216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7"/>
          <c:y val="0.16639477977161488"/>
          <c:w val="0.79134295227524976"/>
          <c:h val="0.655791190864607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90329088"/>
        <c:axId val="9033100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0371200"/>
        <c:axId val="90332544"/>
      </c:scatterChart>
      <c:valAx>
        <c:axId val="903290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25"/>
              <c:y val="0.874388176968081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31008"/>
        <c:crosses val="autoZero"/>
        <c:crossBetween val="midCat"/>
      </c:valAx>
      <c:valAx>
        <c:axId val="9033100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9088"/>
        <c:crosses val="autoZero"/>
        <c:crossBetween val="midCat"/>
      </c:valAx>
      <c:valAx>
        <c:axId val="90332544"/>
        <c:scaling>
          <c:orientation val="minMax"/>
        </c:scaling>
        <c:axPos val="r"/>
        <c:numFmt formatCode="0.0" sourceLinked="0"/>
        <c:tickLblPos val="nextTo"/>
        <c:crossAx val="90371200"/>
        <c:crosses val="max"/>
        <c:crossBetween val="midCat"/>
      </c:valAx>
      <c:valAx>
        <c:axId val="90371200"/>
        <c:scaling>
          <c:orientation val="minMax"/>
        </c:scaling>
        <c:delete val="1"/>
        <c:axPos val="b"/>
        <c:numFmt formatCode="General" sourceLinked="1"/>
        <c:tickLblPos val="none"/>
        <c:crossAx val="9033254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8"/>
          <c:y val="0.16639477977161488"/>
          <c:w val="0.79134295227524976"/>
          <c:h val="0.655791190864607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90498944"/>
        <c:axId val="9053388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0536960"/>
        <c:axId val="90535424"/>
      </c:scatterChart>
      <c:valAx>
        <c:axId val="9049894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36"/>
              <c:y val="0.874388176968082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33888"/>
        <c:crosses val="autoZero"/>
        <c:crossBetween val="midCat"/>
      </c:valAx>
      <c:valAx>
        <c:axId val="9053388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98944"/>
        <c:crosses val="autoZero"/>
        <c:crossBetween val="midCat"/>
      </c:valAx>
      <c:valAx>
        <c:axId val="90535424"/>
        <c:scaling>
          <c:orientation val="minMax"/>
        </c:scaling>
        <c:axPos val="r"/>
        <c:numFmt formatCode="0.0" sourceLinked="0"/>
        <c:tickLblPos val="nextTo"/>
        <c:crossAx val="90536960"/>
        <c:crosses val="max"/>
        <c:crossBetween val="midCat"/>
      </c:valAx>
      <c:valAx>
        <c:axId val="90536960"/>
        <c:scaling>
          <c:orientation val="minMax"/>
        </c:scaling>
        <c:delete val="1"/>
        <c:axPos val="b"/>
        <c:numFmt formatCode="General" sourceLinked="1"/>
        <c:tickLblPos val="none"/>
        <c:crossAx val="9053542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8"/>
          <c:y val="0.16639477977161488"/>
          <c:w val="0.79134295227524976"/>
          <c:h val="0.655791190864607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90853376"/>
        <c:axId val="9085529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0887296"/>
        <c:axId val="90856832"/>
      </c:scatterChart>
      <c:valAx>
        <c:axId val="9085337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36"/>
              <c:y val="0.874388176968082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855296"/>
        <c:crosses val="autoZero"/>
        <c:crossBetween val="midCat"/>
      </c:valAx>
      <c:valAx>
        <c:axId val="9085529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853376"/>
        <c:crosses val="autoZero"/>
        <c:crossBetween val="midCat"/>
      </c:valAx>
      <c:valAx>
        <c:axId val="90856832"/>
        <c:scaling>
          <c:orientation val="minMax"/>
        </c:scaling>
        <c:axPos val="r"/>
        <c:numFmt formatCode="0.0" sourceLinked="0"/>
        <c:tickLblPos val="nextTo"/>
        <c:crossAx val="90887296"/>
        <c:crosses val="max"/>
        <c:crossBetween val="midCat"/>
      </c:valAx>
      <c:valAx>
        <c:axId val="90887296"/>
        <c:scaling>
          <c:orientation val="minMax"/>
        </c:scaling>
        <c:delete val="1"/>
        <c:axPos val="b"/>
        <c:numFmt formatCode="General" sourceLinked="1"/>
        <c:tickLblPos val="none"/>
        <c:crossAx val="908568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90994560"/>
        <c:axId val="9132851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1331584"/>
        <c:axId val="91330048"/>
      </c:scatterChart>
      <c:valAx>
        <c:axId val="9099456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28512"/>
        <c:crosses val="autoZero"/>
        <c:crossBetween val="midCat"/>
      </c:valAx>
      <c:valAx>
        <c:axId val="913285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94560"/>
        <c:crosses val="autoZero"/>
        <c:crossBetween val="midCat"/>
      </c:valAx>
      <c:valAx>
        <c:axId val="91330048"/>
        <c:scaling>
          <c:orientation val="minMax"/>
        </c:scaling>
        <c:axPos val="r"/>
        <c:numFmt formatCode="0.0" sourceLinked="0"/>
        <c:tickLblPos val="nextTo"/>
        <c:crossAx val="91331584"/>
        <c:crosses val="max"/>
        <c:crossBetween val="midCat"/>
      </c:valAx>
      <c:valAx>
        <c:axId val="91331584"/>
        <c:scaling>
          <c:orientation val="minMax"/>
        </c:scaling>
        <c:delete val="1"/>
        <c:axPos val="b"/>
        <c:numFmt formatCode="General" sourceLinked="1"/>
        <c:tickLblPos val="none"/>
        <c:crossAx val="913300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AC-51 Imperial Peak Graph</a:t>
          </a:r>
        </a:p>
        <a:p xmlns:a="http://schemas.openxmlformats.org/drawingml/2006/main">
          <a:pPr algn="ctr"/>
          <a:r>
            <a:rPr lang="en-US" sz="2000" b="1" baseline="0"/>
            <a:t> 108 Volts/650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0.13725</cdr:y>
    </cdr:from>
    <cdr:to>
      <cdr:x>0.04222</cdr:x>
      <cdr:y>0.85784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800099"/>
          <a:ext cx="352416" cy="420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AC-51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108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18" activePane="bottomLeft" state="frozen"/>
      <selection pane="bottomLeft" activeCell="C38" sqref="C38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108.265625</v>
      </c>
      <c r="B3">
        <v>117.5</v>
      </c>
      <c r="C3">
        <v>651.79999999999995</v>
      </c>
      <c r="D3">
        <v>157</v>
      </c>
      <c r="E3">
        <v>204.2</v>
      </c>
      <c r="F3" s="8">
        <f>(D3*E3)/9507</f>
        <v>3.3721889134322076</v>
      </c>
      <c r="G3" s="7">
        <f>SUM(E3*0.7375)</f>
        <v>150.5975</v>
      </c>
      <c r="H3" s="7">
        <f>SUM(D3*G3)/5252</f>
        <v>4.5018673838537699</v>
      </c>
      <c r="I3" s="9"/>
      <c r="J3" s="5"/>
      <c r="L3" s="4"/>
      <c r="M3" s="4"/>
      <c r="N3" s="4"/>
    </row>
    <row r="4" spans="1:14" s="3" customFormat="1" ht="12.75" customHeight="1">
      <c r="A4">
        <v>108.109375</v>
      </c>
      <c r="B4">
        <v>118.6</v>
      </c>
      <c r="C4">
        <v>649.20000000000005</v>
      </c>
      <c r="D4">
        <v>328</v>
      </c>
      <c r="E4">
        <v>202</v>
      </c>
      <c r="F4" s="8">
        <f t="shared" ref="F4:F64" si="0">(D4*E4)/9507</f>
        <v>6.9691806037656461</v>
      </c>
      <c r="G4" s="7">
        <f t="shared" ref="G4:G64" si="1">SUM(E4*0.7375)</f>
        <v>148.97500000000002</v>
      </c>
      <c r="H4" s="7">
        <f t="shared" ref="H4:H64" si="2">SUM(D4*G4)/5252</f>
        <v>9.3038461538461554</v>
      </c>
      <c r="I4" s="9"/>
      <c r="J4" s="5"/>
      <c r="L4" s="4"/>
      <c r="M4" s="4"/>
      <c r="N4" s="4"/>
    </row>
    <row r="5" spans="1:14" s="3" customFormat="1" ht="12.75" customHeight="1">
      <c r="A5">
        <v>107.515625</v>
      </c>
      <c r="B5">
        <v>165.3</v>
      </c>
      <c r="C5">
        <v>651.1</v>
      </c>
      <c r="D5">
        <v>542</v>
      </c>
      <c r="E5">
        <v>197.4</v>
      </c>
      <c r="F5" s="8">
        <f t="shared" si="0"/>
        <v>11.253897128431682</v>
      </c>
      <c r="G5" s="7">
        <f t="shared" si="1"/>
        <v>145.58250000000001</v>
      </c>
      <c r="H5" s="7">
        <f t="shared" si="2"/>
        <v>15.023936595582636</v>
      </c>
      <c r="I5" s="9"/>
      <c r="J5" s="5"/>
      <c r="L5" s="4"/>
      <c r="M5" s="4"/>
      <c r="N5" s="4"/>
    </row>
    <row r="6" spans="1:14" s="3" customFormat="1" ht="12.75" customHeight="1">
      <c r="A6">
        <v>107.203125</v>
      </c>
      <c r="B6">
        <v>209.9</v>
      </c>
      <c r="C6">
        <v>644.70000000000005</v>
      </c>
      <c r="D6">
        <v>772</v>
      </c>
      <c r="E6">
        <v>195.2</v>
      </c>
      <c r="F6" s="8">
        <f t="shared" si="0"/>
        <v>15.850888818765119</v>
      </c>
      <c r="G6" s="7">
        <f t="shared" si="1"/>
        <v>143.96</v>
      </c>
      <c r="H6" s="7">
        <f t="shared" si="2"/>
        <v>21.160913937547601</v>
      </c>
      <c r="I6" s="9"/>
      <c r="J6" s="5"/>
      <c r="L6" s="4"/>
      <c r="M6" s="4"/>
      <c r="N6" s="4"/>
    </row>
    <row r="7" spans="1:14" s="3" customFormat="1" ht="12.75" customHeight="1">
      <c r="A7">
        <v>106.609375</v>
      </c>
      <c r="B7">
        <v>256.7</v>
      </c>
      <c r="C7">
        <v>645.79999999999995</v>
      </c>
      <c r="D7">
        <v>1001</v>
      </c>
      <c r="E7">
        <v>193</v>
      </c>
      <c r="F7" s="8">
        <f t="shared" si="0"/>
        <v>20.321131797622805</v>
      </c>
      <c r="G7" s="7">
        <f t="shared" si="1"/>
        <v>142.33750000000001</v>
      </c>
      <c r="H7" s="7">
        <f t="shared" si="2"/>
        <v>27.12868193069307</v>
      </c>
      <c r="I7" s="9"/>
      <c r="J7" s="5"/>
      <c r="L7" s="4"/>
      <c r="M7" s="4"/>
      <c r="N7" s="4"/>
    </row>
    <row r="8" spans="1:14" s="3" customFormat="1" ht="12.75" customHeight="1">
      <c r="A8">
        <v>106.3125</v>
      </c>
      <c r="B8">
        <v>305.7</v>
      </c>
      <c r="C8">
        <v>650.29999999999995</v>
      </c>
      <c r="D8">
        <v>1240</v>
      </c>
      <c r="E8">
        <v>191.8</v>
      </c>
      <c r="F8" s="8">
        <f t="shared" si="0"/>
        <v>25.016514147470286</v>
      </c>
      <c r="G8" s="7">
        <f t="shared" si="1"/>
        <v>141.45250000000001</v>
      </c>
      <c r="H8" s="7">
        <f t="shared" si="2"/>
        <v>33.397010662604721</v>
      </c>
      <c r="I8" s="9"/>
      <c r="J8" s="5"/>
      <c r="L8" s="4"/>
      <c r="M8" s="4"/>
      <c r="N8" s="4"/>
    </row>
    <row r="9" spans="1:14" s="3" customFormat="1" ht="12.75" customHeight="1">
      <c r="A9">
        <v>104.953125</v>
      </c>
      <c r="B9">
        <v>354.2</v>
      </c>
      <c r="C9">
        <v>656.2</v>
      </c>
      <c r="D9">
        <v>1476</v>
      </c>
      <c r="E9">
        <v>190.6</v>
      </c>
      <c r="F9" s="8">
        <f t="shared" si="0"/>
        <v>29.591416850741556</v>
      </c>
      <c r="G9" s="7">
        <f t="shared" si="1"/>
        <v>140.5675</v>
      </c>
      <c r="H9" s="7">
        <f t="shared" si="2"/>
        <v>39.504499238385378</v>
      </c>
      <c r="I9" s="9"/>
      <c r="J9" s="5"/>
      <c r="L9" s="4"/>
      <c r="M9" s="4"/>
      <c r="N9" s="4"/>
    </row>
    <row r="10" spans="1:14" s="3" customFormat="1" ht="12.75" customHeight="1">
      <c r="A10">
        <v>104.65625</v>
      </c>
      <c r="B10">
        <v>403.4</v>
      </c>
      <c r="C10">
        <v>650</v>
      </c>
      <c r="D10">
        <v>1713</v>
      </c>
      <c r="E10">
        <v>190.6</v>
      </c>
      <c r="F10" s="8">
        <f t="shared" si="0"/>
        <v>34.342884190596401</v>
      </c>
      <c r="G10" s="7">
        <f t="shared" si="1"/>
        <v>140.5675</v>
      </c>
      <c r="H10" s="7">
        <f t="shared" si="2"/>
        <v>45.847701351865958</v>
      </c>
      <c r="I10" s="9"/>
      <c r="J10" s="5"/>
      <c r="L10" s="4"/>
      <c r="M10" s="4"/>
      <c r="N10" s="4"/>
    </row>
    <row r="11" spans="1:14" s="3" customFormat="1" ht="12.75" customHeight="1">
      <c r="A11">
        <v>104.5</v>
      </c>
      <c r="B11">
        <v>455.8</v>
      </c>
      <c r="C11">
        <v>655.29999999999995</v>
      </c>
      <c r="D11">
        <v>1950</v>
      </c>
      <c r="E11">
        <v>189.6</v>
      </c>
      <c r="F11" s="8">
        <f t="shared" si="0"/>
        <v>38.889239507731148</v>
      </c>
      <c r="G11" s="7">
        <f t="shared" si="1"/>
        <v>139.83000000000001</v>
      </c>
      <c r="H11" s="7">
        <f t="shared" si="2"/>
        <v>51.917079207920793</v>
      </c>
      <c r="I11" s="9"/>
      <c r="J11" s="5"/>
      <c r="L11" s="4"/>
      <c r="M11" s="4"/>
      <c r="N11" s="4"/>
    </row>
    <row r="12" spans="1:14" s="3" customFormat="1" ht="12.75" customHeight="1">
      <c r="A12">
        <v>102.390625</v>
      </c>
      <c r="B12">
        <v>506.2</v>
      </c>
      <c r="C12">
        <v>650.9</v>
      </c>
      <c r="D12">
        <v>2191</v>
      </c>
      <c r="E12">
        <v>189.6</v>
      </c>
      <c r="F12" s="8">
        <f t="shared" si="0"/>
        <v>43.69555064689176</v>
      </c>
      <c r="G12" s="7">
        <f t="shared" si="1"/>
        <v>139.83000000000001</v>
      </c>
      <c r="H12" s="7">
        <f t="shared" si="2"/>
        <v>58.333497715156135</v>
      </c>
      <c r="I12" s="9"/>
      <c r="J12" s="5"/>
      <c r="L12" s="4"/>
      <c r="M12" s="4"/>
      <c r="N12" s="4"/>
    </row>
    <row r="13" spans="1:14" s="3" customFormat="1" ht="12.75" customHeight="1">
      <c r="A13">
        <v>103.453125</v>
      </c>
      <c r="B13">
        <v>555.79999999999995</v>
      </c>
      <c r="C13">
        <v>645.6</v>
      </c>
      <c r="D13">
        <v>2446</v>
      </c>
      <c r="E13">
        <v>188.4</v>
      </c>
      <c r="F13" s="8">
        <f t="shared" si="0"/>
        <v>48.47232565478069</v>
      </c>
      <c r="G13" s="7">
        <f t="shared" si="1"/>
        <v>138.94500000000002</v>
      </c>
      <c r="H13" s="7">
        <f t="shared" si="2"/>
        <v>64.71048552932217</v>
      </c>
      <c r="I13" s="9"/>
      <c r="J13" s="5"/>
      <c r="L13" s="4"/>
      <c r="M13" s="4"/>
      <c r="N13" s="4"/>
    </row>
    <row r="14" spans="1:14" s="3" customFormat="1" ht="12.75" customHeight="1">
      <c r="A14">
        <v>103.258</v>
      </c>
      <c r="B14">
        <v>592.29999999999995</v>
      </c>
      <c r="C14">
        <v>598.79999999999995</v>
      </c>
      <c r="D14">
        <v>2720</v>
      </c>
      <c r="E14">
        <v>185</v>
      </c>
      <c r="F14" s="8">
        <f t="shared" si="0"/>
        <v>52.929420427053749</v>
      </c>
      <c r="G14" s="7">
        <f t="shared" si="1"/>
        <v>136.4375</v>
      </c>
      <c r="H14" s="7">
        <f t="shared" si="2"/>
        <v>70.660700685453165</v>
      </c>
      <c r="I14" s="9"/>
      <c r="J14" s="5"/>
      <c r="L14" s="4"/>
      <c r="M14" s="4"/>
      <c r="N14" s="4"/>
    </row>
    <row r="15" spans="1:14" s="3" customFormat="1" ht="12.75" customHeight="1">
      <c r="A15">
        <v>103</v>
      </c>
      <c r="B15">
        <v>607.79999999999995</v>
      </c>
      <c r="C15">
        <v>540.4</v>
      </c>
      <c r="D15">
        <v>2938</v>
      </c>
      <c r="E15">
        <v>179.7</v>
      </c>
      <c r="F15" s="8">
        <f t="shared" si="0"/>
        <v>55.533669927421897</v>
      </c>
      <c r="G15" s="7">
        <f t="shared" si="1"/>
        <v>132.52875</v>
      </c>
      <c r="H15" s="7">
        <f t="shared" si="2"/>
        <v>74.137370049504952</v>
      </c>
      <c r="I15" s="9"/>
      <c r="J15" s="5"/>
      <c r="L15" s="4"/>
      <c r="M15" s="4"/>
      <c r="N15" s="4"/>
    </row>
    <row r="16" spans="1:14" s="3" customFormat="1" ht="12.75" customHeight="1">
      <c r="A16">
        <v>101.953125</v>
      </c>
      <c r="B16">
        <v>594.29999999999995</v>
      </c>
      <c r="C16">
        <v>561.9</v>
      </c>
      <c r="D16">
        <v>3188</v>
      </c>
      <c r="E16">
        <v>162.30000000000001</v>
      </c>
      <c r="F16" s="8">
        <f t="shared" si="0"/>
        <v>54.424360997159987</v>
      </c>
      <c r="G16" s="7">
        <f t="shared" si="1"/>
        <v>119.69625000000002</v>
      </c>
      <c r="H16" s="7">
        <f t="shared" si="2"/>
        <v>72.656444211728882</v>
      </c>
      <c r="I16" s="9"/>
      <c r="J16" s="5"/>
      <c r="L16" s="4"/>
      <c r="M16" s="4"/>
      <c r="N16" s="4"/>
    </row>
    <row r="17" spans="1:14" s="3" customFormat="1" ht="12.75" customHeight="1">
      <c r="A17">
        <v>101.953125</v>
      </c>
      <c r="B17">
        <v>588.79999999999995</v>
      </c>
      <c r="C17">
        <v>552.20000000000005</v>
      </c>
      <c r="D17">
        <v>3406</v>
      </c>
      <c r="E17">
        <v>145.4</v>
      </c>
      <c r="F17" s="8">
        <f t="shared" si="0"/>
        <v>52.091343220784687</v>
      </c>
      <c r="G17" s="7">
        <f t="shared" si="1"/>
        <v>107.23250000000002</v>
      </c>
      <c r="H17" s="7">
        <f t="shared" si="2"/>
        <v>69.541868811881201</v>
      </c>
      <c r="I17" s="9"/>
      <c r="J17" s="5"/>
      <c r="L17" s="4"/>
      <c r="M17" s="4"/>
      <c r="N17" s="4"/>
    </row>
    <row r="18" spans="1:14" s="3" customFormat="1" ht="12.75" customHeight="1">
      <c r="A18">
        <v>102.09375</v>
      </c>
      <c r="B18">
        <v>559.6</v>
      </c>
      <c r="C18">
        <v>521.9</v>
      </c>
      <c r="D18">
        <v>3627</v>
      </c>
      <c r="E18">
        <v>130.6</v>
      </c>
      <c r="F18" s="8">
        <f t="shared" si="0"/>
        <v>49.824992111076043</v>
      </c>
      <c r="G18" s="7">
        <f t="shared" si="1"/>
        <v>96.317499999999995</v>
      </c>
      <c r="H18" s="7">
        <f t="shared" si="2"/>
        <v>66.516293316831678</v>
      </c>
      <c r="I18" s="9"/>
      <c r="J18" s="5"/>
      <c r="L18" s="4"/>
      <c r="M18" s="4"/>
      <c r="N18" s="4"/>
    </row>
    <row r="19" spans="1:14" s="3" customFormat="1" ht="12.75" customHeight="1">
      <c r="A19">
        <v>102.546875</v>
      </c>
      <c r="B19">
        <v>524.20000000000005</v>
      </c>
      <c r="C19">
        <v>492.2</v>
      </c>
      <c r="D19">
        <v>3853</v>
      </c>
      <c r="E19">
        <v>117</v>
      </c>
      <c r="F19" s="8">
        <f t="shared" si="0"/>
        <v>47.417797412432947</v>
      </c>
      <c r="G19" s="7">
        <f t="shared" si="1"/>
        <v>86.287500000000009</v>
      </c>
      <c r="H19" s="7">
        <f t="shared" si="2"/>
        <v>63.302691831683177</v>
      </c>
      <c r="I19" s="9"/>
      <c r="J19" s="5"/>
      <c r="L19" s="4"/>
      <c r="M19" s="4"/>
      <c r="N19" s="4"/>
    </row>
    <row r="20" spans="1:14" s="3" customFormat="1" ht="12.75" customHeight="1">
      <c r="A20">
        <v>103.12</v>
      </c>
      <c r="B20">
        <v>501.8</v>
      </c>
      <c r="C20">
        <v>477.4</v>
      </c>
      <c r="D20">
        <v>4078</v>
      </c>
      <c r="E20">
        <v>104.4</v>
      </c>
      <c r="F20" s="8">
        <f t="shared" si="0"/>
        <v>44.782076364783848</v>
      </c>
      <c r="G20" s="7">
        <f t="shared" si="1"/>
        <v>76.995000000000005</v>
      </c>
      <c r="H20" s="7">
        <f t="shared" si="2"/>
        <v>59.784007996953548</v>
      </c>
      <c r="I20" s="9"/>
      <c r="J20" s="5"/>
      <c r="L20" s="4"/>
      <c r="M20" s="4"/>
      <c r="N20" s="4"/>
    </row>
    <row r="21" spans="1:14" s="3" customFormat="1" ht="12.75" customHeight="1">
      <c r="A21">
        <v>103.90625</v>
      </c>
      <c r="B21">
        <v>479</v>
      </c>
      <c r="C21">
        <v>450.3</v>
      </c>
      <c r="D21">
        <v>4316</v>
      </c>
      <c r="E21">
        <v>93.2</v>
      </c>
      <c r="F21" s="8">
        <f t="shared" si="0"/>
        <v>42.311055012096354</v>
      </c>
      <c r="G21" s="7">
        <f t="shared" si="1"/>
        <v>68.734999999999999</v>
      </c>
      <c r="H21" s="7">
        <f t="shared" si="2"/>
        <v>56.485198019801985</v>
      </c>
      <c r="I21" s="9"/>
      <c r="J21" s="5"/>
      <c r="L21" s="4"/>
      <c r="M21" s="4"/>
      <c r="N21" s="4"/>
    </row>
    <row r="22" spans="1:14" s="3" customFormat="1" ht="12.75" customHeight="1">
      <c r="A22">
        <v>103.90625</v>
      </c>
      <c r="B22">
        <v>450.4</v>
      </c>
      <c r="C22">
        <v>428.5</v>
      </c>
      <c r="D22">
        <v>4557</v>
      </c>
      <c r="E22">
        <v>83</v>
      </c>
      <c r="F22" s="8">
        <f t="shared" si="0"/>
        <v>39.784474597664875</v>
      </c>
      <c r="G22" s="7">
        <f t="shared" si="1"/>
        <v>61.212500000000006</v>
      </c>
      <c r="H22" s="7">
        <f t="shared" si="2"/>
        <v>53.112216774562079</v>
      </c>
      <c r="I22" s="9"/>
      <c r="J22" s="5"/>
      <c r="L22" s="4"/>
      <c r="M22" s="4"/>
      <c r="N22" s="4"/>
    </row>
    <row r="23" spans="1:14" s="3" customFormat="1" ht="12.75" customHeight="1">
      <c r="A23">
        <v>104.359375</v>
      </c>
      <c r="B23">
        <v>420.4</v>
      </c>
      <c r="C23">
        <v>405.5</v>
      </c>
      <c r="D23">
        <v>4789</v>
      </c>
      <c r="E23">
        <v>75</v>
      </c>
      <c r="F23" s="8">
        <f t="shared" si="0"/>
        <v>37.780056800252446</v>
      </c>
      <c r="G23" s="7">
        <f t="shared" si="1"/>
        <v>55.3125</v>
      </c>
      <c r="H23" s="7">
        <f t="shared" si="2"/>
        <v>50.436321877380045</v>
      </c>
      <c r="I23" s="9"/>
      <c r="J23" s="5"/>
      <c r="L23" s="4"/>
      <c r="M23" s="4"/>
      <c r="N23" s="4"/>
    </row>
    <row r="24" spans="1:14" s="3" customFormat="1" ht="12.75" customHeight="1">
      <c r="A24">
        <v>105.5625</v>
      </c>
      <c r="B24">
        <v>397.9</v>
      </c>
      <c r="C24">
        <v>375.8</v>
      </c>
      <c r="D24">
        <v>5028</v>
      </c>
      <c r="E24">
        <v>67</v>
      </c>
      <c r="F24" s="8">
        <f t="shared" si="0"/>
        <v>35.434521931208586</v>
      </c>
      <c r="G24" s="7">
        <f t="shared" si="1"/>
        <v>49.412500000000001</v>
      </c>
      <c r="H24" s="7">
        <f t="shared" si="2"/>
        <v>47.305036176694593</v>
      </c>
      <c r="I24" s="9"/>
      <c r="J24" s="5"/>
      <c r="L24" s="4"/>
      <c r="M24" s="4"/>
      <c r="N24" s="4"/>
    </row>
    <row r="25" spans="1:14" s="3" customFormat="1" ht="12.75" customHeight="1">
      <c r="A25">
        <v>104.796875</v>
      </c>
      <c r="B25">
        <v>377.1</v>
      </c>
      <c r="C25">
        <v>353.4</v>
      </c>
      <c r="D25">
        <v>5269</v>
      </c>
      <c r="E25">
        <v>60.2</v>
      </c>
      <c r="F25" s="8">
        <f t="shared" si="0"/>
        <v>33.364236878089827</v>
      </c>
      <c r="G25" s="7">
        <f t="shared" si="1"/>
        <v>44.397500000000008</v>
      </c>
      <c r="H25" s="7">
        <f t="shared" si="2"/>
        <v>44.541208587204885</v>
      </c>
      <c r="I25" s="9"/>
      <c r="J25" s="5"/>
      <c r="L25" s="4"/>
      <c r="M25" s="4"/>
      <c r="N25" s="4"/>
    </row>
    <row r="26" spans="1:14" s="3" customFormat="1" ht="12.75" customHeight="1">
      <c r="A26">
        <v>105.703125</v>
      </c>
      <c r="B26">
        <v>352.1</v>
      </c>
      <c r="C26">
        <v>345.4</v>
      </c>
      <c r="D26">
        <v>5508</v>
      </c>
      <c r="E26">
        <v>53.4</v>
      </c>
      <c r="F26" s="8">
        <f t="shared" si="0"/>
        <v>30.93796150205112</v>
      </c>
      <c r="G26" s="7">
        <f t="shared" si="1"/>
        <v>39.3825</v>
      </c>
      <c r="H26" s="7">
        <f t="shared" si="2"/>
        <v>41.302134424980956</v>
      </c>
      <c r="I26" s="9"/>
      <c r="J26" s="5"/>
      <c r="L26" s="4"/>
      <c r="M26" s="4"/>
      <c r="N26" s="4"/>
    </row>
    <row r="27" spans="1:14" s="3" customFormat="1" ht="12.75" customHeight="1">
      <c r="A27">
        <v>106.3125</v>
      </c>
      <c r="B27">
        <v>337</v>
      </c>
      <c r="C27">
        <v>332.7</v>
      </c>
      <c r="D27">
        <v>5756</v>
      </c>
      <c r="E27">
        <v>49</v>
      </c>
      <c r="F27" s="8">
        <f t="shared" si="0"/>
        <v>29.666982223624697</v>
      </c>
      <c r="G27" s="7">
        <f t="shared" si="1"/>
        <v>36.137500000000003</v>
      </c>
      <c r="H27" s="7">
        <f t="shared" si="2"/>
        <v>39.605378903274946</v>
      </c>
      <c r="I27" s="9"/>
      <c r="J27" s="5"/>
      <c r="L27" s="4"/>
      <c r="M27" s="4"/>
      <c r="N27" s="4"/>
    </row>
    <row r="28" spans="1:14" s="3" customFormat="1" ht="12.75" customHeight="1">
      <c r="A28">
        <v>107.359375</v>
      </c>
      <c r="B28">
        <v>315.2</v>
      </c>
      <c r="C28">
        <v>314.8</v>
      </c>
      <c r="D28">
        <v>5996</v>
      </c>
      <c r="E28">
        <v>44.4</v>
      </c>
      <c r="F28" s="8">
        <f t="shared" si="0"/>
        <v>28.002776901230668</v>
      </c>
      <c r="G28" s="7">
        <f t="shared" si="1"/>
        <v>32.744999999999997</v>
      </c>
      <c r="H28" s="7">
        <f t="shared" si="2"/>
        <v>37.383667174409744</v>
      </c>
      <c r="I28" s="9"/>
      <c r="J28" s="5"/>
      <c r="L28" s="4"/>
      <c r="M28" s="4"/>
      <c r="N28" s="4"/>
    </row>
    <row r="29" spans="1:14" s="3" customFormat="1" ht="12.75" customHeight="1">
      <c r="A29">
        <v>106.38375000000001</v>
      </c>
      <c r="B29">
        <v>298.7</v>
      </c>
      <c r="C29">
        <v>300.10000000000002</v>
      </c>
      <c r="D29">
        <v>6223</v>
      </c>
      <c r="E29">
        <v>39.799999999999997</v>
      </c>
      <c r="F29" s="8">
        <f t="shared" si="0"/>
        <v>26.051898601030818</v>
      </c>
      <c r="G29" s="7">
        <f t="shared" si="1"/>
        <v>29.352499999999999</v>
      </c>
      <c r="H29" s="7">
        <f t="shared" si="2"/>
        <v>34.779247429550644</v>
      </c>
      <c r="I29" s="9"/>
      <c r="J29" s="5"/>
      <c r="L29" s="4"/>
      <c r="M29" s="4"/>
      <c r="N29" s="4"/>
    </row>
    <row r="30" spans="1:14" s="3" customFormat="1" ht="12.75" customHeight="1">
      <c r="A30">
        <v>106.83275</v>
      </c>
      <c r="B30">
        <v>288.60000000000002</v>
      </c>
      <c r="C30">
        <v>282.7</v>
      </c>
      <c r="D30">
        <v>6464</v>
      </c>
      <c r="E30">
        <v>35.4</v>
      </c>
      <c r="F30" s="8">
        <f t="shared" si="0"/>
        <v>24.069170085200376</v>
      </c>
      <c r="G30" s="7">
        <f t="shared" si="1"/>
        <v>26.107500000000002</v>
      </c>
      <c r="H30" s="7">
        <f t="shared" si="2"/>
        <v>32.132307692307691</v>
      </c>
      <c r="I30" s="9"/>
      <c r="J30" s="5"/>
      <c r="L30" s="4"/>
      <c r="M30" s="4"/>
      <c r="N30" s="4"/>
    </row>
    <row r="31" spans="1:14" s="3" customFormat="1" ht="12.75" customHeight="1">
      <c r="A31">
        <v>107.23</v>
      </c>
      <c r="B31">
        <v>277.10000000000002</v>
      </c>
      <c r="C31">
        <v>295.10000000000002</v>
      </c>
      <c r="D31">
        <v>6679</v>
      </c>
      <c r="E31">
        <v>32</v>
      </c>
      <c r="F31" s="8">
        <f t="shared" si="0"/>
        <v>22.481119175344482</v>
      </c>
      <c r="G31" s="7">
        <f t="shared" si="1"/>
        <v>23.6</v>
      </c>
      <c r="H31" s="7">
        <f t="shared" si="2"/>
        <v>30.012261995430318</v>
      </c>
      <c r="I31" s="9"/>
      <c r="J31" s="5"/>
      <c r="L31" s="4"/>
      <c r="M31" s="4"/>
      <c r="N31" s="4"/>
    </row>
    <row r="32" spans="1:14" s="3" customFormat="1" ht="12.75" customHeight="1">
      <c r="A32">
        <v>106.58880000000001</v>
      </c>
      <c r="B32">
        <v>259.60000000000002</v>
      </c>
      <c r="C32">
        <v>256.60000000000002</v>
      </c>
      <c r="D32">
        <v>6975</v>
      </c>
      <c r="E32">
        <v>29.6</v>
      </c>
      <c r="F32" s="8">
        <f t="shared" si="0"/>
        <v>21.716629851688229</v>
      </c>
      <c r="G32" s="7">
        <f t="shared" si="1"/>
        <v>21.830000000000002</v>
      </c>
      <c r="H32" s="7">
        <f t="shared" si="2"/>
        <v>28.991669840060929</v>
      </c>
      <c r="I32" s="9"/>
      <c r="J32" s="5"/>
      <c r="L32" s="4"/>
      <c r="M32" s="4"/>
      <c r="N32" s="4"/>
    </row>
    <row r="33" spans="1:14" s="3" customFormat="1" ht="12.75" customHeight="1">
      <c r="A33">
        <v>105.3125</v>
      </c>
      <c r="B33">
        <v>247.5</v>
      </c>
      <c r="C33">
        <v>240.2</v>
      </c>
      <c r="D33">
        <v>7210</v>
      </c>
      <c r="E33">
        <v>26.2</v>
      </c>
      <c r="F33" s="8">
        <f t="shared" si="0"/>
        <v>19.869780161985904</v>
      </c>
      <c r="G33" s="7">
        <f t="shared" si="1"/>
        <v>19.322500000000002</v>
      </c>
      <c r="H33" s="7">
        <f t="shared" si="2"/>
        <v>26.526128141660323</v>
      </c>
      <c r="I33" s="9"/>
      <c r="J33" s="5"/>
      <c r="L33" s="4"/>
      <c r="M33" s="4"/>
      <c r="N33" s="4"/>
    </row>
    <row r="34" spans="1:14" s="3" customFormat="1" ht="12.75" customHeight="1">
      <c r="A34">
        <v>107.09375</v>
      </c>
      <c r="B34">
        <v>242.6</v>
      </c>
      <c r="C34">
        <v>248.9</v>
      </c>
      <c r="D34">
        <v>7444</v>
      </c>
      <c r="E34">
        <v>24</v>
      </c>
      <c r="F34" s="8">
        <f t="shared" si="0"/>
        <v>18.79204796465762</v>
      </c>
      <c r="G34" s="7">
        <f t="shared" si="1"/>
        <v>17.700000000000003</v>
      </c>
      <c r="H34" s="7">
        <f t="shared" si="2"/>
        <v>25.087357197258189</v>
      </c>
      <c r="I34" s="9"/>
      <c r="J34" s="5"/>
      <c r="L34" s="4"/>
      <c r="M34" s="4"/>
      <c r="N34" s="4"/>
    </row>
    <row r="35" spans="1:14" s="3" customFormat="1" ht="12.75" customHeight="1">
      <c r="A35">
        <v>107.515625</v>
      </c>
      <c r="B35">
        <v>230.5</v>
      </c>
      <c r="C35">
        <v>235.8</v>
      </c>
      <c r="D35">
        <v>7692</v>
      </c>
      <c r="E35">
        <v>22.8</v>
      </c>
      <c r="F35" s="8">
        <f t="shared" si="0"/>
        <v>18.447207320921429</v>
      </c>
      <c r="G35" s="7">
        <f t="shared" si="1"/>
        <v>16.815000000000001</v>
      </c>
      <c r="H35" s="7">
        <f t="shared" si="2"/>
        <v>24.626995430312263</v>
      </c>
      <c r="I35" s="9"/>
      <c r="J35" s="5"/>
      <c r="L35" s="4"/>
      <c r="M35" s="4"/>
      <c r="N35" s="4"/>
    </row>
    <row r="36" spans="1:14" s="3" customFormat="1" ht="12.75" customHeight="1">
      <c r="A36">
        <v>106.8125</v>
      </c>
      <c r="B36">
        <v>217.4</v>
      </c>
      <c r="C36">
        <v>229.2</v>
      </c>
      <c r="D36">
        <v>7915</v>
      </c>
      <c r="E36">
        <v>19.399999999999999</v>
      </c>
      <c r="F36" s="8">
        <f t="shared" si="0"/>
        <v>16.151362154202168</v>
      </c>
      <c r="G36" s="7">
        <f t="shared" si="1"/>
        <v>14.307499999999999</v>
      </c>
      <c r="H36" s="7">
        <f t="shared" si="2"/>
        <v>21.562045411271892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0"/>
        <v>0</v>
      </c>
      <c r="G37" s="7">
        <f t="shared" si="1"/>
        <v>0</v>
      </c>
      <c r="H37" s="7">
        <f t="shared" si="2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0"/>
        <v>0</v>
      </c>
      <c r="G38" s="7">
        <f t="shared" si="1"/>
        <v>0</v>
      </c>
      <c r="H38" s="7">
        <f t="shared" si="2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0"/>
        <v>0</v>
      </c>
      <c r="G39" s="7">
        <f t="shared" si="1"/>
        <v>0</v>
      </c>
      <c r="H39" s="7">
        <f t="shared" si="2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0"/>
        <v>0</v>
      </c>
      <c r="G40" s="7">
        <f t="shared" si="1"/>
        <v>0</v>
      </c>
      <c r="H40" s="7">
        <f t="shared" si="2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0"/>
        <v>0</v>
      </c>
      <c r="G41" s="7">
        <f t="shared" si="1"/>
        <v>0</v>
      </c>
      <c r="H41" s="7">
        <f t="shared" si="2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0"/>
        <v>0</v>
      </c>
      <c r="G42" s="7">
        <f t="shared" si="1"/>
        <v>0</v>
      </c>
      <c r="H42" s="7">
        <f t="shared" si="2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0"/>
        <v>0</v>
      </c>
      <c r="G43" s="7">
        <f t="shared" si="1"/>
        <v>0</v>
      </c>
      <c r="H43" s="7">
        <f t="shared" si="2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0"/>
        <v>0</v>
      </c>
      <c r="G44" s="7">
        <f t="shared" si="1"/>
        <v>0</v>
      </c>
      <c r="H44" s="7">
        <f t="shared" si="2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0"/>
        <v>0</v>
      </c>
      <c r="G45" s="7">
        <f t="shared" si="1"/>
        <v>0</v>
      </c>
      <c r="H45" s="7">
        <f t="shared" si="2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0"/>
        <v>0</v>
      </c>
      <c r="G46" s="7">
        <f t="shared" si="1"/>
        <v>0</v>
      </c>
      <c r="H46" s="7">
        <f t="shared" si="2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0"/>
        <v>0</v>
      </c>
      <c r="G47" s="7">
        <f t="shared" si="1"/>
        <v>0</v>
      </c>
      <c r="H47" s="7">
        <f t="shared" si="2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0"/>
        <v>0</v>
      </c>
      <c r="G48" s="7">
        <f t="shared" si="1"/>
        <v>0</v>
      </c>
      <c r="H48" s="7">
        <f t="shared" si="2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0"/>
        <v>0</v>
      </c>
      <c r="G49" s="7">
        <f t="shared" si="1"/>
        <v>0</v>
      </c>
      <c r="H49" s="7">
        <f t="shared" si="2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0"/>
        <v>0</v>
      </c>
      <c r="G63" s="7">
        <f t="shared" si="1"/>
        <v>0</v>
      </c>
      <c r="H63" s="7">
        <f t="shared" si="2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0"/>
        <v>0</v>
      </c>
      <c r="G64" s="7">
        <f t="shared" si="1"/>
        <v>0</v>
      </c>
      <c r="H64" s="7">
        <f t="shared" si="2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ref="F65:F116" si="3">(D65*E65)/9507</f>
        <v>0</v>
      </c>
      <c r="G65" s="7">
        <f t="shared" ref="G65:G116" si="4">SUM(E65*0.7375)</f>
        <v>0</v>
      </c>
      <c r="H65" s="7">
        <f t="shared" ref="H65:H116" si="5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ref="F117:F180" si="6">(D117*E117)/9507</f>
        <v>0</v>
      </c>
      <c r="G117" s="7">
        <f t="shared" ref="G117:G180" si="7">SUM(E117*0.7375)</f>
        <v>0</v>
      </c>
      <c r="H117" s="7">
        <f t="shared" ref="H117:H180" si="8">SUM(D117*G117)/5252</f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I175" s="9"/>
      <c r="J175" s="5"/>
      <c r="L175" s="4"/>
      <c r="M175" s="4"/>
      <c r="N175" s="4"/>
    </row>
    <row r="176" spans="1:14">
      <c r="A176" s="1"/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</row>
    <row r="177" spans="1:14">
      <c r="A177" s="1"/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</row>
    <row r="178" spans="1:14">
      <c r="A178" s="1"/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</row>
    <row r="179" spans="1:14">
      <c r="A179" s="1"/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</row>
    <row r="180" spans="1:14">
      <c r="A180" s="1"/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</row>
    <row r="181" spans="1:14">
      <c r="A181" s="1"/>
      <c r="C181"/>
      <c r="D181"/>
      <c r="E181"/>
      <c r="F181" s="8">
        <f t="shared" ref="F181:F220" si="9">(D181*E181)/9507</f>
        <v>0</v>
      </c>
      <c r="G181" s="7">
        <f t="shared" ref="G181:G220" si="10">SUM(E181*0.7375)</f>
        <v>0</v>
      </c>
      <c r="H181" s="7">
        <f t="shared" ref="H181:H220" si="11">SUM(D181*G181)/5252</f>
        <v>0</v>
      </c>
      <c r="J181"/>
      <c r="L181"/>
      <c r="M181"/>
    </row>
    <row r="182" spans="1:14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  <c r="N186"/>
    </row>
    <row r="187" spans="1:14" hidden="1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  <c r="N188"/>
    </row>
    <row r="189" spans="1:14" hidden="1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ref="F221:F234" si="12">(D221*E221)/9507</f>
        <v>0</v>
      </c>
      <c r="G221" s="7">
        <f t="shared" ref="G221:G234" si="13">SUM(E221*0.7375)</f>
        <v>0</v>
      </c>
      <c r="H221" s="7">
        <f t="shared" ref="H221:H234" si="14">SUM(D221*G221)/5252</f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2"/>
        <v>0</v>
      </c>
      <c r="G233" s="7">
        <f t="shared" si="13"/>
        <v>0</v>
      </c>
      <c r="H233" s="7">
        <f t="shared" si="14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2"/>
        <v>0</v>
      </c>
      <c r="G234" s="7">
        <f t="shared" si="13"/>
        <v>0</v>
      </c>
      <c r="H234" s="7">
        <f t="shared" si="14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ref="F235:F298" si="15">(D235*E235)/9507</f>
        <v>0</v>
      </c>
      <c r="G235" s="7">
        <f t="shared" ref="G235:G298" si="16">SUM(E235*0.7375)</f>
        <v>0</v>
      </c>
      <c r="H235" s="7">
        <f t="shared" ref="H235:H298" si="17">SUM(D235*G235)/5252</f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ref="F299:F362" si="18">(D299*E299)/9507</f>
        <v>0</v>
      </c>
      <c r="G299" s="7">
        <f t="shared" ref="G299:G362" si="19">SUM(E299*0.7375)</f>
        <v>0</v>
      </c>
      <c r="H299" s="7">
        <f t="shared" ref="H299:H362" si="20">SUM(D299*G299)/5252</f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ref="F363:F426" si="21">(D363*E363)/9507</f>
        <v>0</v>
      </c>
      <c r="G363" s="7">
        <f t="shared" ref="G363:G426" si="22">SUM(E363*0.7375)</f>
        <v>0</v>
      </c>
      <c r="H363" s="7">
        <f t="shared" ref="H363:H426" si="23">SUM(D363*G363)/5252</f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ref="F427:F490" si="24">(D427*E427)/9507</f>
        <v>0</v>
      </c>
      <c r="G427" s="7">
        <f t="shared" ref="G427:G490" si="25">SUM(E427*0.7375)</f>
        <v>0</v>
      </c>
      <c r="H427" s="7">
        <f t="shared" ref="H427:H490" si="26">SUM(D427*G427)/5252</f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ref="F491:F554" si="27">(D491*E491)/9507</f>
        <v>0</v>
      </c>
      <c r="G491" s="7">
        <f t="shared" ref="G491:G554" si="28">SUM(E491*0.7375)</f>
        <v>0</v>
      </c>
      <c r="H491" s="7">
        <f t="shared" ref="H491:H554" si="29">SUM(D491*G491)/5252</f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ref="F555:F618" si="30">(D555*E555)/9507</f>
        <v>0</v>
      </c>
      <c r="G555" s="7">
        <f t="shared" ref="G555:G618" si="31">SUM(E555*0.7375)</f>
        <v>0</v>
      </c>
      <c r="H555" s="7">
        <f t="shared" ref="H555:H618" si="32">SUM(D555*G555)/5252</f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ref="F619:F682" si="33">(D619*E619)/9507</f>
        <v>0</v>
      </c>
      <c r="G619" s="7">
        <f t="shared" ref="G619:G682" si="34">SUM(E619*0.7375)</f>
        <v>0</v>
      </c>
      <c r="H619" s="7">
        <f t="shared" ref="H619:H682" si="35">SUM(D619*G619)/5252</f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ref="F683:F746" si="36">(D683*E683)/9507</f>
        <v>0</v>
      </c>
      <c r="G683" s="7">
        <f t="shared" ref="G683:G746" si="37">SUM(E683*0.7375)</f>
        <v>0</v>
      </c>
      <c r="H683" s="7">
        <f t="shared" ref="H683:H746" si="38">SUM(D683*G683)/5252</f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ref="F747:F810" si="39">(D747*E747)/9507</f>
        <v>0</v>
      </c>
      <c r="G747" s="7">
        <f t="shared" ref="G747:G810" si="40">SUM(E747*0.7375)</f>
        <v>0</v>
      </c>
      <c r="H747" s="7">
        <f t="shared" ref="H747:H810" si="41">SUM(D747*G747)/5252</f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ref="F811:F874" si="42">(D811*E811)/9507</f>
        <v>0</v>
      </c>
      <c r="G811" s="7">
        <f t="shared" ref="G811:G874" si="43">SUM(E811*0.7375)</f>
        <v>0</v>
      </c>
      <c r="H811" s="7">
        <f t="shared" ref="H811:H874" si="44">SUM(D811*G811)/5252</f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ref="F875:F938" si="45">(D875*E875)/9507</f>
        <v>0</v>
      </c>
      <c r="G875" s="7">
        <f t="shared" ref="G875:G938" si="46">SUM(E875*0.7375)</f>
        <v>0</v>
      </c>
      <c r="H875" s="7">
        <f t="shared" ref="H875:H938" si="47">SUM(D875*G875)/5252</f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ref="F939:F1002" si="48">(D939*E939)/9507</f>
        <v>0</v>
      </c>
      <c r="G939" s="7">
        <f t="shared" ref="G939:G1002" si="49">SUM(E939*0.7375)</f>
        <v>0</v>
      </c>
      <c r="H939" s="7">
        <f t="shared" ref="H939:H1002" si="50">SUM(D939*G939)/5252</f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ref="F1003:F1066" si="51">(D1003*E1003)/9507</f>
        <v>0</v>
      </c>
      <c r="G1003" s="7">
        <f t="shared" ref="G1003:G1066" si="52">SUM(E1003*0.7375)</f>
        <v>0</v>
      </c>
      <c r="H1003" s="7">
        <f t="shared" ref="H1003:H1066" si="53">SUM(D1003*G1003)/5252</f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ref="F1067:F1115" si="54">(D1067*E1067)/9507</f>
        <v>0</v>
      </c>
      <c r="G1067" s="7">
        <f t="shared" ref="G1067:G1115" si="55">SUM(E1067*0.7375)</f>
        <v>0</v>
      </c>
      <c r="H1067" s="7">
        <f t="shared" ref="H1067:H1115" si="56">SUM(D1067*G1067)/5252</f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2013-01-02T20:07:14Z</cp:lastPrinted>
  <dcterms:created xsi:type="dcterms:W3CDTF">2009-05-07T18:21:17Z</dcterms:created>
  <dcterms:modified xsi:type="dcterms:W3CDTF">2013-01-02T20:56:44Z</dcterms:modified>
</cp:coreProperties>
</file>