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 s="1"/>
  <c r="F58"/>
  <c r="G58"/>
  <c r="H58" s="1"/>
  <c r="F59"/>
  <c r="G59"/>
  <c r="H59" s="1"/>
  <c r="F60"/>
  <c r="G60"/>
  <c r="H60" s="1"/>
  <c r="F61"/>
  <c r="G61"/>
  <c r="H61" s="1"/>
  <c r="F62"/>
  <c r="G62"/>
  <c r="H62" s="1"/>
  <c r="F63"/>
  <c r="G63"/>
  <c r="H63" s="1"/>
  <c r="F64"/>
  <c r="G64"/>
  <c r="H64" s="1"/>
  <c r="F65"/>
  <c r="G65"/>
  <c r="H65" s="1"/>
  <c r="F66"/>
  <c r="G66"/>
  <c r="H66" s="1"/>
  <c r="F67"/>
  <c r="G67"/>
  <c r="H67" s="1"/>
  <c r="F68"/>
  <c r="G68"/>
  <c r="H68" s="1"/>
  <c r="F69"/>
  <c r="G69"/>
  <c r="H69" s="1"/>
  <c r="F70"/>
  <c r="G70"/>
  <c r="H70" s="1"/>
  <c r="F71"/>
  <c r="G71"/>
  <c r="H71" s="1"/>
  <c r="F72"/>
  <c r="G72"/>
  <c r="H72" s="1"/>
  <c r="F73"/>
  <c r="G73"/>
  <c r="H73" s="1"/>
  <c r="F74"/>
  <c r="G74"/>
  <c r="H74" s="1"/>
  <c r="F75"/>
  <c r="G75"/>
  <c r="H75" s="1"/>
  <c r="F76"/>
  <c r="G76"/>
  <c r="H76" s="1"/>
  <c r="F77"/>
  <c r="G77"/>
  <c r="H77" s="1"/>
  <c r="F78"/>
  <c r="G78"/>
  <c r="H78" s="1"/>
  <c r="F79"/>
  <c r="G79"/>
  <c r="H79" s="1"/>
  <c r="F80"/>
  <c r="G80"/>
  <c r="H80" s="1"/>
  <c r="F81"/>
  <c r="G81"/>
  <c r="H81" s="1"/>
  <c r="F82"/>
  <c r="G82"/>
  <c r="H82" s="1"/>
  <c r="F83"/>
  <c r="G83"/>
  <c r="H83" s="1"/>
  <c r="F84"/>
  <c r="G84"/>
  <c r="H84" s="1"/>
  <c r="F85"/>
  <c r="G85"/>
  <c r="H85" s="1"/>
  <c r="F86"/>
  <c r="G86"/>
  <c r="H86" s="1"/>
  <c r="F87"/>
  <c r="G87"/>
  <c r="H87" s="1"/>
  <c r="F88"/>
  <c r="G88"/>
  <c r="H88" s="1"/>
  <c r="F89"/>
  <c r="G89"/>
  <c r="H89" s="1"/>
  <c r="F90"/>
  <c r="G90"/>
  <c r="H90" s="1"/>
  <c r="F91"/>
  <c r="G91"/>
  <c r="H91" s="1"/>
  <c r="F92"/>
  <c r="G92"/>
  <c r="H92" s="1"/>
  <c r="F93"/>
  <c r="G93"/>
  <c r="H93" s="1"/>
  <c r="F94"/>
  <c r="G94"/>
  <c r="H94" s="1"/>
  <c r="F95"/>
  <c r="G95"/>
  <c r="H95" s="1"/>
  <c r="F96"/>
  <c r="G96"/>
  <c r="H96" s="1"/>
  <c r="F97"/>
  <c r="G97"/>
  <c r="H97" s="1"/>
  <c r="F98"/>
  <c r="G98"/>
  <c r="H98" s="1"/>
  <c r="F99"/>
  <c r="G99"/>
  <c r="H99" s="1"/>
  <c r="F100"/>
  <c r="G100"/>
  <c r="H100" s="1"/>
  <c r="F101"/>
  <c r="G101"/>
  <c r="H101" s="1"/>
  <c r="F102"/>
  <c r="G102"/>
  <c r="H102" s="1"/>
  <c r="F103"/>
  <c r="G103"/>
  <c r="H103" s="1"/>
  <c r="F104"/>
  <c r="G104"/>
  <c r="H104" s="1"/>
  <c r="F105"/>
  <c r="G105"/>
  <c r="H105" s="1"/>
  <c r="F106"/>
  <c r="G106"/>
  <c r="H106" s="1"/>
  <c r="F107"/>
  <c r="G107"/>
  <c r="H107" s="1"/>
  <c r="F108"/>
  <c r="G108"/>
  <c r="H108" s="1"/>
  <c r="F109"/>
  <c r="G109"/>
  <c r="H109" s="1"/>
  <c r="F110"/>
  <c r="G110"/>
  <c r="H110" s="1"/>
  <c r="F111"/>
  <c r="G111"/>
  <c r="H111" s="1"/>
  <c r="F112"/>
  <c r="G112"/>
  <c r="H112" s="1"/>
  <c r="F113"/>
  <c r="G113"/>
  <c r="H113" s="1"/>
  <c r="F114"/>
  <c r="G114"/>
  <c r="H114" s="1"/>
  <c r="F115"/>
  <c r="G115"/>
  <c r="H115" s="1"/>
  <c r="F116"/>
  <c r="G116"/>
  <c r="H116" s="1"/>
  <c r="F117"/>
  <c r="G117"/>
  <c r="H117" s="1"/>
  <c r="F118"/>
  <c r="G118"/>
  <c r="H118" s="1"/>
  <c r="F119"/>
  <c r="G119"/>
  <c r="H119" s="1"/>
  <c r="F120"/>
  <c r="G120"/>
  <c r="H120" s="1"/>
  <c r="F121"/>
  <c r="G121"/>
  <c r="H121" s="1"/>
  <c r="F122"/>
  <c r="G122"/>
  <c r="H122"/>
  <c r="F123"/>
  <c r="G123"/>
  <c r="H123" s="1"/>
  <c r="F124"/>
  <c r="G124"/>
  <c r="H124" s="1"/>
  <c r="F125"/>
  <c r="G125"/>
  <c r="H125" s="1"/>
  <c r="F126"/>
  <c r="G126"/>
  <c r="H126" s="1"/>
  <c r="F127"/>
  <c r="G127"/>
  <c r="H127" s="1"/>
  <c r="F128"/>
  <c r="G128"/>
  <c r="H128" s="1"/>
  <c r="F129"/>
  <c r="G129"/>
  <c r="H129" s="1"/>
  <c r="F130"/>
  <c r="G130"/>
  <c r="H130" s="1"/>
  <c r="F131"/>
  <c r="G131"/>
  <c r="H131" s="1"/>
  <c r="F132"/>
  <c r="G132"/>
  <c r="H132" s="1"/>
  <c r="F133"/>
  <c r="G133"/>
  <c r="H133" s="1"/>
  <c r="F134"/>
  <c r="G134"/>
  <c r="H134" s="1"/>
  <c r="F135"/>
  <c r="G135"/>
  <c r="H135" s="1"/>
  <c r="F136"/>
  <c r="G136"/>
  <c r="H136" s="1"/>
  <c r="F137"/>
  <c r="G137"/>
  <c r="H137" s="1"/>
  <c r="F138"/>
  <c r="G138"/>
  <c r="H138"/>
  <c r="F139"/>
  <c r="G139"/>
  <c r="H139" s="1"/>
  <c r="F140"/>
  <c r="G140"/>
  <c r="H140" s="1"/>
  <c r="F141"/>
  <c r="G141"/>
  <c r="H141" s="1"/>
  <c r="F142"/>
  <c r="G142"/>
  <c r="H142" s="1"/>
  <c r="F143"/>
  <c r="G143"/>
  <c r="H143" s="1"/>
  <c r="F144"/>
  <c r="G144"/>
  <c r="H144" s="1"/>
  <c r="F145"/>
  <c r="G145"/>
  <c r="H145" s="1"/>
  <c r="F146"/>
  <c r="G146"/>
  <c r="H146" s="1"/>
  <c r="F147"/>
  <c r="G147"/>
  <c r="H147" s="1"/>
  <c r="F148"/>
  <c r="G148"/>
  <c r="H148" s="1"/>
  <c r="F149"/>
  <c r="G149"/>
  <c r="H149" s="1"/>
  <c r="F150"/>
  <c r="G150"/>
  <c r="H150" s="1"/>
  <c r="F151"/>
  <c r="G151"/>
  <c r="H151" s="1"/>
  <c r="F152"/>
  <c r="G152"/>
  <c r="H152" s="1"/>
  <c r="F153"/>
  <c r="G153"/>
  <c r="H153" s="1"/>
  <c r="F154"/>
  <c r="G154"/>
  <c r="H154"/>
  <c r="F155"/>
  <c r="G155"/>
  <c r="H155" s="1"/>
  <c r="F156"/>
  <c r="G156"/>
  <c r="H156" s="1"/>
  <c r="F157"/>
  <c r="G157"/>
  <c r="H157" s="1"/>
  <c r="F158"/>
  <c r="G158"/>
  <c r="H158" s="1"/>
  <c r="F159"/>
  <c r="G159"/>
  <c r="H159" s="1"/>
  <c r="F160"/>
  <c r="G160"/>
  <c r="H160" s="1"/>
  <c r="F161"/>
  <c r="G161"/>
  <c r="H161" s="1"/>
  <c r="F162"/>
  <c r="G162"/>
  <c r="H162" s="1"/>
  <c r="F163"/>
  <c r="G163"/>
  <c r="H163" s="1"/>
  <c r="F164"/>
  <c r="G164"/>
  <c r="H164" s="1"/>
  <c r="F165"/>
  <c r="G165"/>
  <c r="H165" s="1"/>
  <c r="F166"/>
  <c r="G166"/>
  <c r="H166" s="1"/>
  <c r="F167"/>
  <c r="G167"/>
  <c r="H167" s="1"/>
  <c r="F168"/>
  <c r="G168"/>
  <c r="H168" s="1"/>
  <c r="F169"/>
  <c r="G169"/>
  <c r="H169" s="1"/>
  <c r="F170"/>
  <c r="G170"/>
  <c r="H170"/>
  <c r="F171"/>
  <c r="G171"/>
  <c r="H171" s="1"/>
  <c r="F172"/>
  <c r="G172"/>
  <c r="H172" s="1"/>
  <c r="F173"/>
  <c r="G173"/>
  <c r="H173" s="1"/>
  <c r="F174"/>
  <c r="G174"/>
  <c r="H174" s="1"/>
  <c r="F175"/>
  <c r="G175"/>
  <c r="H175" s="1"/>
  <c r="F176"/>
  <c r="G176"/>
  <c r="H176" s="1"/>
  <c r="F177"/>
  <c r="G177"/>
  <c r="H177" s="1"/>
  <c r="F178"/>
  <c r="G178"/>
  <c r="H178" s="1"/>
  <c r="F179"/>
  <c r="G179"/>
  <c r="H179" s="1"/>
  <c r="F180"/>
  <c r="G180"/>
  <c r="H180" s="1"/>
  <c r="F181"/>
  <c r="G181"/>
  <c r="H181" s="1"/>
  <c r="F182"/>
  <c r="G182"/>
  <c r="H182" s="1"/>
  <c r="F183"/>
  <c r="G183"/>
  <c r="H183" s="1"/>
  <c r="F184"/>
  <c r="G184"/>
  <c r="H184" s="1"/>
  <c r="F185"/>
  <c r="G185"/>
  <c r="H185" s="1"/>
  <c r="F186"/>
  <c r="G186"/>
  <c r="H186"/>
  <c r="F187"/>
  <c r="G187"/>
  <c r="H187" s="1"/>
  <c r="F188"/>
  <c r="G188"/>
  <c r="H188" s="1"/>
  <c r="F189"/>
  <c r="G189"/>
  <c r="H189" s="1"/>
  <c r="F190"/>
  <c r="G190"/>
  <c r="H190" s="1"/>
  <c r="F191"/>
  <c r="G191"/>
  <c r="H191" s="1"/>
  <c r="F192"/>
  <c r="G192"/>
  <c r="H192" s="1"/>
  <c r="F193"/>
  <c r="G193"/>
  <c r="H193" s="1"/>
  <c r="F194"/>
  <c r="G194"/>
  <c r="H194" s="1"/>
  <c r="F195"/>
  <c r="G195"/>
  <c r="H195" s="1"/>
  <c r="F196"/>
  <c r="G196"/>
  <c r="H196" s="1"/>
  <c r="F197"/>
  <c r="G197"/>
  <c r="H197" s="1"/>
  <c r="F198"/>
  <c r="G198"/>
  <c r="H198" s="1"/>
  <c r="F199"/>
  <c r="G199"/>
  <c r="H199" s="1"/>
  <c r="F200"/>
  <c r="G200"/>
  <c r="H200" s="1"/>
  <c r="F201"/>
  <c r="G201"/>
  <c r="H201" s="1"/>
  <c r="F202"/>
  <c r="G202"/>
  <c r="H202"/>
  <c r="F203"/>
  <c r="G203"/>
  <c r="H203" s="1"/>
  <c r="F204"/>
  <c r="G204"/>
  <c r="H204" s="1"/>
  <c r="F205"/>
  <c r="G205"/>
  <c r="H205" s="1"/>
  <c r="F206"/>
  <c r="G206"/>
  <c r="H206" s="1"/>
  <c r="F207"/>
  <c r="G207"/>
  <c r="H207" s="1"/>
  <c r="F208"/>
  <c r="G208"/>
  <c r="H208" s="1"/>
  <c r="F209"/>
  <c r="G209"/>
  <c r="H209" s="1"/>
  <c r="F210"/>
  <c r="G210"/>
  <c r="H210" s="1"/>
  <c r="F211"/>
  <c r="G211"/>
  <c r="H211" s="1"/>
  <c r="F212"/>
  <c r="G212"/>
  <c r="H212" s="1"/>
  <c r="F213"/>
  <c r="G213"/>
  <c r="H213" s="1"/>
  <c r="F214"/>
  <c r="G214"/>
  <c r="H214" s="1"/>
  <c r="F215"/>
  <c r="G215"/>
  <c r="H215" s="1"/>
  <c r="F216"/>
  <c r="G216"/>
  <c r="H216" s="1"/>
  <c r="F217"/>
  <c r="G217"/>
  <c r="H217" s="1"/>
  <c r="F218"/>
  <c r="G218"/>
  <c r="H218"/>
  <c r="F219"/>
  <c r="G219"/>
  <c r="H219" s="1"/>
  <c r="F220"/>
  <c r="G220"/>
  <c r="H220" s="1"/>
  <c r="F221"/>
  <c r="G221"/>
  <c r="H221" s="1"/>
  <c r="F222"/>
  <c r="G222"/>
  <c r="H222" s="1"/>
  <c r="F223"/>
  <c r="G223"/>
  <c r="H223" s="1"/>
  <c r="F224"/>
  <c r="G224"/>
  <c r="H224" s="1"/>
  <c r="F225"/>
  <c r="G225"/>
  <c r="H225" s="1"/>
  <c r="F226"/>
  <c r="G226"/>
  <c r="H226" s="1"/>
  <c r="F227"/>
  <c r="G227"/>
  <c r="H227" s="1"/>
  <c r="F228"/>
  <c r="G228"/>
  <c r="H228" s="1"/>
  <c r="F229"/>
  <c r="G229"/>
  <c r="H229" s="1"/>
  <c r="F230"/>
  <c r="G230"/>
  <c r="H230" s="1"/>
  <c r="F231"/>
  <c r="G231"/>
  <c r="H231" s="1"/>
  <c r="F232"/>
  <c r="G232"/>
  <c r="H232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3"/>
  <c r="G233"/>
  <c r="H233" s="1"/>
  <c r="F234"/>
  <c r="G234"/>
  <c r="H234" s="1"/>
  <c r="F235"/>
  <c r="G235"/>
  <c r="H235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/>
  <c r="F244"/>
  <c r="G244"/>
  <c r="H244" s="1"/>
  <c r="F245"/>
  <c r="G245"/>
  <c r="H245" s="1"/>
  <c r="F246"/>
  <c r="G246"/>
  <c r="H246" s="1"/>
  <c r="F247"/>
  <c r="G247"/>
  <c r="H247" s="1"/>
  <c r="F248"/>
  <c r="G248"/>
  <c r="H248" s="1"/>
  <c r="F249"/>
  <c r="G249"/>
  <c r="H249" s="1"/>
  <c r="F250"/>
  <c r="G250"/>
  <c r="H250" s="1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 s="1"/>
  <c r="F263"/>
  <c r="G263"/>
  <c r="H263" s="1"/>
  <c r="F264"/>
  <c r="G264"/>
  <c r="H264" s="1"/>
  <c r="F265"/>
  <c r="G265"/>
  <c r="H265" s="1"/>
  <c r="F266"/>
  <c r="G266"/>
  <c r="H266" s="1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 s="1"/>
  <c r="F279"/>
  <c r="G279"/>
  <c r="H279" s="1"/>
  <c r="F280"/>
  <c r="G280"/>
  <c r="H280" s="1"/>
  <c r="F281"/>
  <c r="G281"/>
  <c r="H281" s="1"/>
  <c r="F282"/>
  <c r="G282"/>
  <c r="H282" s="1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 s="1"/>
  <c r="F295"/>
  <c r="G295"/>
  <c r="H295" s="1"/>
  <c r="F296"/>
  <c r="G296"/>
  <c r="H296" s="1"/>
  <c r="F297"/>
  <c r="G297"/>
  <c r="H297" s="1"/>
  <c r="F298"/>
  <c r="G298"/>
  <c r="H298" s="1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 s="1"/>
  <c r="F311"/>
  <c r="G311"/>
  <c r="H311" s="1"/>
  <c r="F312"/>
  <c r="G312"/>
  <c r="H312" s="1"/>
  <c r="F313"/>
  <c r="G313"/>
  <c r="H313" s="1"/>
  <c r="F314"/>
  <c r="G314"/>
  <c r="H314" s="1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 s="1"/>
  <c r="F327"/>
  <c r="G327"/>
  <c r="H327" s="1"/>
  <c r="F328"/>
  <c r="G328"/>
  <c r="H328" s="1"/>
  <c r="F329"/>
  <c r="G329"/>
  <c r="H329" s="1"/>
  <c r="F330"/>
  <c r="G330"/>
  <c r="H330" s="1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 s="1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 s="1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 s="1"/>
  <c r="F362"/>
  <c r="G362"/>
  <c r="H362" s="1"/>
  <c r="F363"/>
  <c r="G363"/>
  <c r="H363" s="1"/>
  <c r="F364"/>
  <c r="G364"/>
  <c r="H364" s="1"/>
  <c r="F365"/>
  <c r="G365"/>
  <c r="H365" s="1"/>
  <c r="F366"/>
  <c r="G366"/>
  <c r="H366" s="1"/>
  <c r="F367"/>
  <c r="G367"/>
  <c r="H367" s="1"/>
  <c r="F368"/>
  <c r="G368"/>
  <c r="H368" s="1"/>
  <c r="F369"/>
  <c r="G369"/>
  <c r="H369" s="1"/>
  <c r="F370"/>
  <c r="G370"/>
  <c r="H370" s="1"/>
  <c r="F371"/>
  <c r="G371"/>
  <c r="H371" s="1"/>
  <c r="F372"/>
  <c r="G372"/>
  <c r="H372" s="1"/>
  <c r="F373"/>
  <c r="G373"/>
  <c r="H373" s="1"/>
  <c r="F374"/>
  <c r="G374"/>
  <c r="H374" s="1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 s="1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 s="1"/>
  <c r="F394"/>
  <c r="G394"/>
  <c r="H394" s="1"/>
  <c r="F395"/>
  <c r="G395"/>
  <c r="H395" s="1"/>
  <c r="F396"/>
  <c r="G396"/>
  <c r="H396" s="1"/>
  <c r="F397"/>
  <c r="G397"/>
  <c r="H397" s="1"/>
  <c r="F398"/>
  <c r="G398"/>
  <c r="H398" s="1"/>
  <c r="F399"/>
  <c r="G399"/>
  <c r="H399" s="1"/>
  <c r="F400"/>
  <c r="G400"/>
  <c r="H400" s="1"/>
  <c r="F401"/>
  <c r="G401"/>
  <c r="H401" s="1"/>
  <c r="F402"/>
  <c r="G402"/>
  <c r="H402" s="1"/>
  <c r="F403"/>
  <c r="G403"/>
  <c r="H403" s="1"/>
  <c r="F404"/>
  <c r="G404"/>
  <c r="H404" s="1"/>
  <c r="F405"/>
  <c r="G405"/>
  <c r="H405" s="1"/>
  <c r="F406"/>
  <c r="G406"/>
  <c r="H406" s="1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 s="1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 s="1"/>
  <c r="F426"/>
  <c r="G426"/>
  <c r="H426" s="1"/>
  <c r="F427"/>
  <c r="G427"/>
  <c r="H427"/>
  <c r="F428"/>
  <c r="G428"/>
  <c r="H428" s="1"/>
  <c r="F429"/>
  <c r="G429"/>
  <c r="H429" s="1"/>
  <c r="F430"/>
  <c r="G430"/>
  <c r="H430" s="1"/>
  <c r="F431"/>
  <c r="G431"/>
  <c r="H431" s="1"/>
  <c r="F432"/>
  <c r="G432"/>
  <c r="H432" s="1"/>
  <c r="F433"/>
  <c r="G433"/>
  <c r="H433" s="1"/>
  <c r="F434"/>
  <c r="G434"/>
  <c r="H434" s="1"/>
  <c r="F435"/>
  <c r="G435"/>
  <c r="H435" s="1"/>
  <c r="F436"/>
  <c r="G436"/>
  <c r="H436" s="1"/>
  <c r="F437"/>
  <c r="G437"/>
  <c r="H437" s="1"/>
  <c r="F438"/>
  <c r="G438"/>
  <c r="H438" s="1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 s="1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 s="1"/>
  <c r="F458"/>
  <c r="G458"/>
  <c r="H458" s="1"/>
  <c r="F459"/>
  <c r="G459"/>
  <c r="H459" s="1"/>
  <c r="F460"/>
  <c r="G460"/>
  <c r="H460" s="1"/>
  <c r="F461"/>
  <c r="G461"/>
  <c r="H461" s="1"/>
  <c r="F462"/>
  <c r="G462"/>
  <c r="H462" s="1"/>
  <c r="F463"/>
  <c r="G463"/>
  <c r="H463" s="1"/>
  <c r="F464"/>
  <c r="G464"/>
  <c r="H464" s="1"/>
  <c r="F465"/>
  <c r="G465"/>
  <c r="H465" s="1"/>
  <c r="F466"/>
  <c r="G466"/>
  <c r="H466" s="1"/>
  <c r="F467"/>
  <c r="G467"/>
  <c r="H467" s="1"/>
  <c r="F468"/>
  <c r="G468"/>
  <c r="H468" s="1"/>
  <c r="F469"/>
  <c r="G469"/>
  <c r="H469" s="1"/>
  <c r="F470"/>
  <c r="G470"/>
  <c r="H470" s="1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 s="1"/>
  <c r="F483"/>
  <c r="G483"/>
  <c r="H483" s="1"/>
  <c r="F484"/>
  <c r="G484"/>
  <c r="H484" s="1"/>
  <c r="F485"/>
  <c r="G485"/>
  <c r="H485" s="1"/>
  <c r="F486"/>
  <c r="G486"/>
  <c r="H486"/>
  <c r="F487"/>
  <c r="G487"/>
  <c r="H487" s="1"/>
  <c r="F488"/>
  <c r="G488"/>
  <c r="H488" s="1"/>
  <c r="F489"/>
  <c r="G489"/>
  <c r="H489" s="1"/>
  <c r="F490"/>
  <c r="G490"/>
  <c r="H490" s="1"/>
  <c r="F491"/>
  <c r="G491"/>
  <c r="H491" s="1"/>
  <c r="F492"/>
  <c r="G492"/>
  <c r="H492" s="1"/>
  <c r="F493"/>
  <c r="G493"/>
  <c r="H493" s="1"/>
  <c r="F494"/>
  <c r="G494"/>
  <c r="H494" s="1"/>
  <c r="F495"/>
  <c r="G495"/>
  <c r="H495" s="1"/>
  <c r="F496"/>
  <c r="G496"/>
  <c r="H496" s="1"/>
  <c r="F497"/>
  <c r="G497"/>
  <c r="H497" s="1"/>
  <c r="F498"/>
  <c r="G498"/>
  <c r="H498" s="1"/>
  <c r="F499"/>
  <c r="G499"/>
  <c r="H499" s="1"/>
  <c r="F500"/>
  <c r="G500"/>
  <c r="H500" s="1"/>
  <c r="F501"/>
  <c r="G501"/>
  <c r="H501" s="1"/>
  <c r="F502"/>
  <c r="G502"/>
  <c r="H502" s="1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 s="1"/>
  <c r="F515"/>
  <c r="G515"/>
  <c r="H515" s="1"/>
  <c r="F516"/>
  <c r="G516"/>
  <c r="H516" s="1"/>
  <c r="F517"/>
  <c r="G517"/>
  <c r="H517" s="1"/>
  <c r="F518"/>
  <c r="G518"/>
  <c r="H518" s="1"/>
  <c r="F519"/>
  <c r="G519"/>
  <c r="H519" s="1"/>
  <c r="F520"/>
  <c r="G520"/>
  <c r="H520" s="1"/>
  <c r="F521"/>
  <c r="G521"/>
  <c r="H521" s="1"/>
  <c r="F522"/>
  <c r="G522"/>
  <c r="H522" s="1"/>
  <c r="F523"/>
  <c r="G523"/>
  <c r="H523" s="1"/>
  <c r="F524"/>
  <c r="G524"/>
  <c r="H524" s="1"/>
  <c r="F525"/>
  <c r="G525"/>
  <c r="H525" s="1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 s="1"/>
  <c r="F532"/>
  <c r="G532"/>
  <c r="H532" s="1"/>
  <c r="F533"/>
  <c r="G533"/>
  <c r="H533" s="1"/>
  <c r="F534"/>
  <c r="G534"/>
  <c r="H534" s="1"/>
  <c r="F535"/>
  <c r="G535"/>
  <c r="H535" s="1"/>
  <c r="F536"/>
  <c r="G536"/>
  <c r="H536" s="1"/>
  <c r="F537"/>
  <c r="G537"/>
  <c r="H537" s="1"/>
  <c r="F538"/>
  <c r="G538"/>
  <c r="H538" s="1"/>
  <c r="F539"/>
  <c r="G539"/>
  <c r="H539" s="1"/>
  <c r="F540"/>
  <c r="G540"/>
  <c r="H540" s="1"/>
  <c r="F541"/>
  <c r="G541"/>
  <c r="H541" s="1"/>
  <c r="F542"/>
  <c r="G542"/>
  <c r="H542" s="1"/>
  <c r="F543"/>
  <c r="G543"/>
  <c r="H543" s="1"/>
  <c r="F544"/>
  <c r="G544"/>
  <c r="H544" s="1"/>
  <c r="F545"/>
  <c r="G545"/>
  <c r="H545" s="1"/>
  <c r="F546"/>
  <c r="G546"/>
  <c r="H546" s="1"/>
  <c r="F547"/>
  <c r="G547"/>
  <c r="H547" s="1"/>
  <c r="F548"/>
  <c r="G548"/>
  <c r="H548"/>
  <c r="F549"/>
  <c r="G549"/>
  <c r="H549" s="1"/>
  <c r="F550"/>
  <c r="G550"/>
  <c r="H550" s="1"/>
  <c r="F551"/>
  <c r="G551"/>
  <c r="H551" s="1"/>
  <c r="F552"/>
  <c r="G552"/>
  <c r="H552" s="1"/>
  <c r="F553"/>
  <c r="G553"/>
  <c r="H553" s="1"/>
  <c r="F554"/>
  <c r="G554"/>
  <c r="H554" s="1"/>
  <c r="F555"/>
  <c r="G555"/>
  <c r="H555" s="1"/>
  <c r="F556"/>
  <c r="G556"/>
  <c r="H556" s="1"/>
  <c r="F557"/>
  <c r="G557"/>
  <c r="H557" s="1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 s="1"/>
  <c r="F564"/>
  <c r="G564"/>
  <c r="H564" s="1"/>
  <c r="F565"/>
  <c r="G565"/>
  <c r="H565" s="1"/>
  <c r="F566"/>
  <c r="G566"/>
  <c r="H566" s="1"/>
  <c r="F567"/>
  <c r="G567"/>
  <c r="H567" s="1"/>
  <c r="F568"/>
  <c r="G568"/>
  <c r="H568" s="1"/>
  <c r="F569"/>
  <c r="G569"/>
  <c r="H569" s="1"/>
  <c r="F570"/>
  <c r="G570"/>
  <c r="H570" s="1"/>
  <c r="F571"/>
  <c r="G571"/>
  <c r="H571" s="1"/>
  <c r="F572"/>
  <c r="G572"/>
  <c r="H572" s="1"/>
  <c r="F573"/>
  <c r="G573"/>
  <c r="H573" s="1"/>
  <c r="F574"/>
  <c r="G574"/>
  <c r="H574" s="1"/>
  <c r="F575"/>
  <c r="G575"/>
  <c r="H575" s="1"/>
  <c r="F576"/>
  <c r="G576"/>
  <c r="H576" s="1"/>
  <c r="F577"/>
  <c r="G577"/>
  <c r="H577" s="1"/>
  <c r="F578"/>
  <c r="G578"/>
  <c r="H578" s="1"/>
  <c r="F579"/>
  <c r="G579"/>
  <c r="H579" s="1"/>
  <c r="F580"/>
  <c r="G580"/>
  <c r="H580" s="1"/>
  <c r="F581"/>
  <c r="G581"/>
  <c r="H581" s="1"/>
  <c r="F582"/>
  <c r="G582"/>
  <c r="H582" s="1"/>
  <c r="F583"/>
  <c r="G583"/>
  <c r="H583" s="1"/>
  <c r="F584"/>
  <c r="G584"/>
  <c r="H584" s="1"/>
  <c r="F585"/>
  <c r="G585"/>
  <c r="H585" s="1"/>
  <c r="F586"/>
  <c r="G586"/>
  <c r="H586" s="1"/>
  <c r="F587"/>
  <c r="G587"/>
  <c r="H587" s="1"/>
  <c r="F588"/>
  <c r="G588"/>
  <c r="H588" s="1"/>
  <c r="F589"/>
  <c r="G589"/>
  <c r="H589" s="1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 s="1"/>
  <c r="F596"/>
  <c r="G596"/>
  <c r="H596" s="1"/>
  <c r="F597"/>
  <c r="G597"/>
  <c r="H597" s="1"/>
  <c r="F598"/>
  <c r="G598"/>
  <c r="H598" s="1"/>
  <c r="F599"/>
  <c r="G599"/>
  <c r="H599" s="1"/>
  <c r="F600"/>
  <c r="G600"/>
  <c r="H600" s="1"/>
  <c r="F601"/>
  <c r="G601"/>
  <c r="H601" s="1"/>
  <c r="F602"/>
  <c r="G602"/>
  <c r="H602" s="1"/>
  <c r="F603"/>
  <c r="G603"/>
  <c r="H603" s="1"/>
  <c r="F604"/>
  <c r="G604"/>
  <c r="H604" s="1"/>
  <c r="F605"/>
  <c r="G605"/>
  <c r="H605" s="1"/>
  <c r="F606"/>
  <c r="G606"/>
  <c r="H606" s="1"/>
  <c r="F607"/>
  <c r="G607"/>
  <c r="H607" s="1"/>
  <c r="F608"/>
  <c r="G608"/>
  <c r="H608" s="1"/>
  <c r="F609"/>
  <c r="G609"/>
  <c r="H609" s="1"/>
  <c r="F610"/>
  <c r="G610"/>
  <c r="H610" s="1"/>
  <c r="F611"/>
  <c r="G611"/>
  <c r="H611" s="1"/>
  <c r="F612"/>
  <c r="G612"/>
  <c r="H612" s="1"/>
  <c r="F613"/>
  <c r="G613"/>
  <c r="H613" s="1"/>
  <c r="F614"/>
  <c r="G614"/>
  <c r="H614" s="1"/>
  <c r="F615"/>
  <c r="G615"/>
  <c r="H615" s="1"/>
  <c r="F616"/>
  <c r="G616"/>
  <c r="H616" s="1"/>
  <c r="F617"/>
  <c r="G617"/>
  <c r="H617" s="1"/>
  <c r="F618"/>
  <c r="G618"/>
  <c r="H618" s="1"/>
  <c r="F619"/>
  <c r="G619"/>
  <c r="H619" s="1"/>
  <c r="F620"/>
  <c r="G620"/>
  <c r="H620" s="1"/>
  <c r="F621"/>
  <c r="G621"/>
  <c r="H621" s="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 s="1"/>
  <c r="F628"/>
  <c r="G628"/>
  <c r="H628" s="1"/>
  <c r="F629"/>
  <c r="G629"/>
  <c r="H629" s="1"/>
  <c r="F630"/>
  <c r="G630"/>
  <c r="H630" s="1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 s="1"/>
  <c r="F639"/>
  <c r="G639"/>
  <c r="H639" s="1"/>
  <c r="F640"/>
  <c r="G640"/>
  <c r="H640" s="1"/>
  <c r="F641"/>
  <c r="G641"/>
  <c r="H641" s="1"/>
  <c r="F642"/>
  <c r="G642"/>
  <c r="H642" s="1"/>
  <c r="F643"/>
  <c r="G643"/>
  <c r="H643" s="1"/>
  <c r="F644"/>
  <c r="G644"/>
  <c r="H644" s="1"/>
  <c r="F645"/>
  <c r="G645"/>
  <c r="H645" s="1"/>
  <c r="F646"/>
  <c r="G646"/>
  <c r="H646" s="1"/>
  <c r="F647"/>
  <c r="G647"/>
  <c r="H647" s="1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 s="1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 s="1"/>
  <c r="F660"/>
  <c r="G660"/>
  <c r="H660" s="1"/>
  <c r="F661"/>
  <c r="G661"/>
  <c r="H661" s="1"/>
  <c r="F662"/>
  <c r="G662"/>
  <c r="H662" s="1"/>
  <c r="F663"/>
  <c r="G663"/>
  <c r="H663" s="1"/>
  <c r="F664"/>
  <c r="G664"/>
  <c r="H664" s="1"/>
  <c r="F665"/>
  <c r="G665"/>
  <c r="H665" s="1"/>
  <c r="F666"/>
  <c r="G666"/>
  <c r="H666" s="1"/>
  <c r="F667"/>
  <c r="G667"/>
  <c r="H667" s="1"/>
  <c r="F668"/>
  <c r="G668"/>
  <c r="H668" s="1"/>
  <c r="F669"/>
  <c r="G669"/>
  <c r="H669" s="1"/>
  <c r="F670"/>
  <c r="G670"/>
  <c r="H670" s="1"/>
  <c r="F671"/>
  <c r="G671"/>
  <c r="H671" s="1"/>
  <c r="F672"/>
  <c r="G672"/>
  <c r="H672" s="1"/>
  <c r="F673"/>
  <c r="G673"/>
  <c r="H673" s="1"/>
  <c r="F674"/>
  <c r="G674"/>
  <c r="H674" s="1"/>
  <c r="F675"/>
  <c r="G675"/>
  <c r="H675" s="1"/>
  <c r="F676"/>
  <c r="G676"/>
  <c r="H676" s="1"/>
  <c r="F677"/>
  <c r="G677"/>
  <c r="H677" s="1"/>
  <c r="F678"/>
  <c r="G678"/>
  <c r="H678" s="1"/>
  <c r="F679"/>
  <c r="G679"/>
  <c r="H679" s="1"/>
  <c r="F680"/>
  <c r="G680"/>
  <c r="H680" s="1"/>
  <c r="F681"/>
  <c r="G681"/>
  <c r="H681" s="1"/>
  <c r="F682"/>
  <c r="G682"/>
  <c r="H682" s="1"/>
  <c r="F683"/>
  <c r="G683"/>
  <c r="H683" s="1"/>
  <c r="F684"/>
  <c r="G684"/>
  <c r="H684" s="1"/>
  <c r="F685"/>
  <c r="G685"/>
  <c r="H685" s="1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 s="1"/>
  <c r="F692"/>
  <c r="G692"/>
  <c r="H692" s="1"/>
  <c r="F693"/>
  <c r="G693"/>
  <c r="H693" s="1"/>
  <c r="F694"/>
  <c r="G694"/>
  <c r="H694" s="1"/>
  <c r="F695"/>
  <c r="G695"/>
  <c r="H695" s="1"/>
  <c r="F696"/>
  <c r="G696"/>
  <c r="H696" s="1"/>
  <c r="F697"/>
  <c r="G697"/>
  <c r="H697" s="1"/>
  <c r="F698"/>
  <c r="G698"/>
  <c r="H698" s="1"/>
  <c r="F699"/>
  <c r="G699"/>
  <c r="H699" s="1"/>
  <c r="F700"/>
  <c r="G700"/>
  <c r="H700" s="1"/>
  <c r="F701"/>
  <c r="G701"/>
  <c r="H701" s="1"/>
  <c r="F702"/>
  <c r="G702"/>
  <c r="H702"/>
  <c r="F703"/>
  <c r="G703"/>
  <c r="H703" s="1"/>
  <c r="F704"/>
  <c r="G704"/>
  <c r="H704" s="1"/>
  <c r="F705"/>
  <c r="G705"/>
  <c r="H705" s="1"/>
  <c r="F706"/>
  <c r="G706"/>
  <c r="H706" s="1"/>
  <c r="F707"/>
  <c r="G707"/>
  <c r="H707" s="1"/>
  <c r="F708"/>
  <c r="G708"/>
  <c r="H708" s="1"/>
  <c r="F709"/>
  <c r="G709"/>
  <c r="H709" s="1"/>
  <c r="F710"/>
  <c r="G710"/>
  <c r="H710" s="1"/>
  <c r="F711"/>
  <c r="G711"/>
  <c r="H711" s="1"/>
  <c r="F712"/>
  <c r="G712"/>
  <c r="H712" s="1"/>
  <c r="F713"/>
  <c r="G713"/>
  <c r="H713" s="1"/>
  <c r="F714"/>
  <c r="G714"/>
  <c r="H714" s="1"/>
  <c r="F715"/>
  <c r="G715"/>
  <c r="H715" s="1"/>
  <c r="F716"/>
  <c r="G716"/>
  <c r="H716" s="1"/>
  <c r="F717"/>
  <c r="G717"/>
  <c r="H717" s="1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 s="1"/>
  <c r="F727"/>
  <c r="G727"/>
  <c r="H727" s="1"/>
  <c r="F728"/>
  <c r="G728"/>
  <c r="H728" s="1"/>
  <c r="F729"/>
  <c r="G729"/>
  <c r="H729" s="1"/>
  <c r="F730"/>
  <c r="G730"/>
  <c r="H730" s="1"/>
  <c r="F731"/>
  <c r="G731"/>
  <c r="H731" s="1"/>
  <c r="F732"/>
  <c r="G732"/>
  <c r="H732" s="1"/>
  <c r="F733"/>
  <c r="G733"/>
  <c r="H733" s="1"/>
  <c r="F734"/>
  <c r="G734"/>
  <c r="H734" s="1"/>
  <c r="F735"/>
  <c r="G735"/>
  <c r="H735" s="1"/>
  <c r="F736"/>
  <c r="G736"/>
  <c r="H736" s="1"/>
  <c r="F737"/>
  <c r="G737"/>
  <c r="H737" s="1"/>
  <c r="F738"/>
  <c r="G738"/>
  <c r="H738" s="1"/>
  <c r="F739"/>
  <c r="G739"/>
  <c r="H739" s="1"/>
  <c r="F740"/>
  <c r="G740"/>
  <c r="H740" s="1"/>
  <c r="F741"/>
  <c r="G741"/>
  <c r="H741" s="1"/>
  <c r="F742"/>
  <c r="G742"/>
  <c r="H742" s="1"/>
  <c r="F743"/>
  <c r="G743"/>
  <c r="H743" s="1"/>
  <c r="F744"/>
  <c r="G744"/>
  <c r="H744" s="1"/>
  <c r="F745"/>
  <c r="G745"/>
  <c r="H745" s="1"/>
  <c r="F746"/>
  <c r="G746"/>
  <c r="H746" s="1"/>
  <c r="F747"/>
  <c r="G747"/>
  <c r="H747" s="1"/>
  <c r="F748"/>
  <c r="G748"/>
  <c r="H748" s="1"/>
  <c r="F749"/>
  <c r="G749"/>
  <c r="H749" s="1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 s="1"/>
  <c r="F756"/>
  <c r="G756"/>
  <c r="H756" s="1"/>
  <c r="F757"/>
  <c r="G757"/>
  <c r="H757" s="1"/>
  <c r="F758"/>
  <c r="G758"/>
  <c r="H758" s="1"/>
  <c r="F759"/>
  <c r="G759"/>
  <c r="H759" s="1"/>
  <c r="F760"/>
  <c r="G760"/>
  <c r="H760" s="1"/>
  <c r="F761"/>
  <c r="G761"/>
  <c r="H761" s="1"/>
  <c r="F762"/>
  <c r="G762"/>
  <c r="H762" s="1"/>
  <c r="F763"/>
  <c r="G763"/>
  <c r="H763" s="1"/>
  <c r="F764"/>
  <c r="G764"/>
  <c r="H764" s="1"/>
  <c r="F765"/>
  <c r="G765"/>
  <c r="H765" s="1"/>
  <c r="F766"/>
  <c r="G766"/>
  <c r="H766" s="1"/>
  <c r="F767"/>
  <c r="G767"/>
  <c r="H767" s="1"/>
  <c r="F768"/>
  <c r="G768"/>
  <c r="H768" s="1"/>
  <c r="F769"/>
  <c r="G769"/>
  <c r="H769" s="1"/>
  <c r="F770"/>
  <c r="G770"/>
  <c r="H770" s="1"/>
  <c r="F771"/>
  <c r="G771"/>
  <c r="H771" s="1"/>
  <c r="F772"/>
  <c r="G772"/>
  <c r="H772" s="1"/>
  <c r="F773"/>
  <c r="G773"/>
  <c r="H773" s="1"/>
  <c r="F774"/>
  <c r="G774"/>
  <c r="H774" s="1"/>
  <c r="F775"/>
  <c r="G775"/>
  <c r="H775" s="1"/>
  <c r="F776"/>
  <c r="G776"/>
  <c r="H776" s="1"/>
  <c r="F777"/>
  <c r="G777"/>
  <c r="H777" s="1"/>
  <c r="F778"/>
  <c r="G778"/>
  <c r="H778" s="1"/>
  <c r="F779"/>
  <c r="G779"/>
  <c r="H779" s="1"/>
  <c r="F780"/>
  <c r="G780"/>
  <c r="H780" s="1"/>
  <c r="F781"/>
  <c r="G781"/>
  <c r="H781" s="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 s="1"/>
  <c r="F788"/>
  <c r="G788"/>
  <c r="H788" s="1"/>
  <c r="F789"/>
  <c r="G789"/>
  <c r="H789" s="1"/>
  <c r="F790"/>
  <c r="G790"/>
  <c r="H790" s="1"/>
  <c r="F791"/>
  <c r="G791"/>
  <c r="H791" s="1"/>
  <c r="F792"/>
  <c r="G792"/>
  <c r="H792" s="1"/>
  <c r="F793"/>
  <c r="G793"/>
  <c r="H793" s="1"/>
  <c r="F794"/>
  <c r="G794"/>
  <c r="H794" s="1"/>
  <c r="F795"/>
  <c r="G795"/>
  <c r="H795" s="1"/>
  <c r="F796"/>
  <c r="G796"/>
  <c r="H796" s="1"/>
  <c r="F797"/>
  <c r="G797"/>
  <c r="H797" s="1"/>
  <c r="F798"/>
  <c r="G798"/>
  <c r="H798" s="1"/>
  <c r="F799"/>
  <c r="G799"/>
  <c r="H799" s="1"/>
  <c r="F800"/>
  <c r="G800"/>
  <c r="H800" s="1"/>
  <c r="F801"/>
  <c r="G801"/>
  <c r="H801" s="1"/>
  <c r="F802"/>
  <c r="G802"/>
  <c r="H802" s="1"/>
  <c r="F803"/>
  <c r="G803"/>
  <c r="H803" s="1"/>
  <c r="F804"/>
  <c r="G804"/>
  <c r="H804"/>
  <c r="F805"/>
  <c r="G805"/>
  <c r="H805" s="1"/>
  <c r="F806"/>
  <c r="G806"/>
  <c r="H806" s="1"/>
  <c r="F807"/>
  <c r="G807"/>
  <c r="H807" s="1"/>
  <c r="F808"/>
  <c r="G808"/>
  <c r="H808" s="1"/>
  <c r="F809"/>
  <c r="G809"/>
  <c r="H809" s="1"/>
  <c r="F810"/>
  <c r="G810"/>
  <c r="H810" s="1"/>
  <c r="F811"/>
  <c r="G811"/>
  <c r="H811" s="1"/>
  <c r="F812"/>
  <c r="G812"/>
  <c r="H812" s="1"/>
  <c r="F813"/>
  <c r="G813"/>
  <c r="H813" s="1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 s="1"/>
  <c r="F820"/>
  <c r="G820"/>
  <c r="H820" s="1"/>
  <c r="F821"/>
  <c r="G821"/>
  <c r="H821" s="1"/>
  <c r="F822"/>
  <c r="G822"/>
  <c r="H822" s="1"/>
  <c r="F823"/>
  <c r="G823"/>
  <c r="H823" s="1"/>
  <c r="F824"/>
  <c r="G824"/>
  <c r="H824" s="1"/>
  <c r="F825"/>
  <c r="G825"/>
  <c r="H825" s="1"/>
  <c r="F826"/>
  <c r="G826"/>
  <c r="H826" s="1"/>
  <c r="F827"/>
  <c r="G827"/>
  <c r="H827" s="1"/>
  <c r="F828"/>
  <c r="G828"/>
  <c r="H828" s="1"/>
  <c r="F829"/>
  <c r="G829"/>
  <c r="H829" s="1"/>
  <c r="F830"/>
  <c r="G830"/>
  <c r="H830" s="1"/>
  <c r="F831"/>
  <c r="G831"/>
  <c r="H831" s="1"/>
  <c r="F832"/>
  <c r="G832"/>
  <c r="H832" s="1"/>
  <c r="F833"/>
  <c r="G833"/>
  <c r="H833" s="1"/>
  <c r="F834"/>
  <c r="G834"/>
  <c r="H834" s="1"/>
  <c r="F835"/>
  <c r="G835"/>
  <c r="H835" s="1"/>
  <c r="F836"/>
  <c r="G836"/>
  <c r="H836" s="1"/>
  <c r="F837"/>
  <c r="G837"/>
  <c r="H837" s="1"/>
  <c r="F838"/>
  <c r="G838"/>
  <c r="H838" s="1"/>
  <c r="F839"/>
  <c r="G839"/>
  <c r="H839" s="1"/>
  <c r="F840"/>
  <c r="G840"/>
  <c r="H840" s="1"/>
  <c r="F841"/>
  <c r="G841"/>
  <c r="H841" s="1"/>
  <c r="F842"/>
  <c r="G842"/>
  <c r="H842" s="1"/>
  <c r="F843"/>
  <c r="G843"/>
  <c r="H843" s="1"/>
  <c r="F844"/>
  <c r="G844"/>
  <c r="H844" s="1"/>
  <c r="F845"/>
  <c r="G845"/>
  <c r="H845" s="1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 s="1"/>
  <c r="F852"/>
  <c r="G852"/>
  <c r="H852" s="1"/>
  <c r="F853"/>
  <c r="G853"/>
  <c r="H853" s="1"/>
  <c r="F854"/>
  <c r="G854"/>
  <c r="H854" s="1"/>
  <c r="F855"/>
  <c r="G855"/>
  <c r="H855" s="1"/>
  <c r="F856"/>
  <c r="G856"/>
  <c r="H856" s="1"/>
  <c r="F857"/>
  <c r="G857"/>
  <c r="H857" s="1"/>
  <c r="F858"/>
  <c r="G858"/>
  <c r="H858" s="1"/>
  <c r="F859"/>
  <c r="G859"/>
  <c r="H859" s="1"/>
  <c r="F860"/>
  <c r="G860"/>
  <c r="H860" s="1"/>
  <c r="F861"/>
  <c r="G861"/>
  <c r="H861" s="1"/>
  <c r="F862"/>
  <c r="G862"/>
  <c r="H862" s="1"/>
  <c r="F863"/>
  <c r="G863"/>
  <c r="H863" s="1"/>
  <c r="F864"/>
  <c r="G864"/>
  <c r="H864" s="1"/>
  <c r="F865"/>
  <c r="G865"/>
  <c r="H865" s="1"/>
  <c r="F866"/>
  <c r="G866"/>
  <c r="H866" s="1"/>
  <c r="F867"/>
  <c r="G867"/>
  <c r="H867" s="1"/>
  <c r="F868"/>
  <c r="G868"/>
  <c r="H868" s="1"/>
  <c r="F869"/>
  <c r="G869"/>
  <c r="H869" s="1"/>
  <c r="F870"/>
  <c r="G870"/>
  <c r="H870" s="1"/>
  <c r="F871"/>
  <c r="G871"/>
  <c r="H871" s="1"/>
  <c r="F872"/>
  <c r="G872"/>
  <c r="H872" s="1"/>
  <c r="F873"/>
  <c r="G873"/>
  <c r="H873" s="1"/>
  <c r="F874"/>
  <c r="G874"/>
  <c r="H874" s="1"/>
  <c r="F875"/>
  <c r="G875"/>
  <c r="H875" s="1"/>
  <c r="F876"/>
  <c r="G876"/>
  <c r="H876" s="1"/>
  <c r="F877"/>
  <c r="G877"/>
  <c r="H877" s="1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 s="1"/>
  <c r="F884"/>
  <c r="G884"/>
  <c r="H884" s="1"/>
  <c r="F885"/>
  <c r="G885"/>
  <c r="H885" s="1"/>
  <c r="F886"/>
  <c r="G886"/>
  <c r="H886" s="1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 s="1"/>
  <c r="F895"/>
  <c r="G895"/>
  <c r="H895" s="1"/>
  <c r="F896"/>
  <c r="G896"/>
  <c r="H896" s="1"/>
  <c r="F897"/>
  <c r="G897"/>
  <c r="H897" s="1"/>
  <c r="F898"/>
  <c r="G898"/>
  <c r="H898" s="1"/>
  <c r="F899"/>
  <c r="G899"/>
  <c r="H899" s="1"/>
  <c r="F900"/>
  <c r="G900"/>
  <c r="H900" s="1"/>
  <c r="F901"/>
  <c r="G901"/>
  <c r="H901" s="1"/>
  <c r="F902"/>
  <c r="G902"/>
  <c r="H902" s="1"/>
  <c r="F903"/>
  <c r="G903"/>
  <c r="H903" s="1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 s="1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 s="1"/>
  <c r="F916"/>
  <c r="G916"/>
  <c r="H916" s="1"/>
  <c r="F917"/>
  <c r="G917"/>
  <c r="H917" s="1"/>
  <c r="F918"/>
  <c r="G918"/>
  <c r="H918" s="1"/>
  <c r="F919"/>
  <c r="G919"/>
  <c r="H919" s="1"/>
  <c r="F920"/>
  <c r="G920"/>
  <c r="H920" s="1"/>
  <c r="F921"/>
  <c r="G921"/>
  <c r="H921" s="1"/>
  <c r="F922"/>
  <c r="G922"/>
  <c r="H922" s="1"/>
  <c r="F923"/>
  <c r="G923"/>
  <c r="H923" s="1"/>
  <c r="F924"/>
  <c r="G924"/>
  <c r="H924" s="1"/>
  <c r="F925"/>
  <c r="G925"/>
  <c r="H925" s="1"/>
  <c r="F926"/>
  <c r="G926"/>
  <c r="H926" s="1"/>
  <c r="F927"/>
  <c r="G927"/>
  <c r="H927" s="1"/>
  <c r="F928"/>
  <c r="G928"/>
  <c r="H928" s="1"/>
  <c r="F929"/>
  <c r="G929"/>
  <c r="H929" s="1"/>
  <c r="F930"/>
  <c r="G930"/>
  <c r="H930" s="1"/>
  <c r="F931"/>
  <c r="G931"/>
  <c r="H931" s="1"/>
  <c r="F932"/>
  <c r="G932"/>
  <c r="H932" s="1"/>
  <c r="F933"/>
  <c r="G933"/>
  <c r="H933" s="1"/>
  <c r="F934"/>
  <c r="G934"/>
  <c r="H934" s="1"/>
  <c r="F935"/>
  <c r="G935"/>
  <c r="H935" s="1"/>
  <c r="F936"/>
  <c r="G936"/>
  <c r="H936" s="1"/>
  <c r="F937"/>
  <c r="G937"/>
  <c r="H937" s="1"/>
  <c r="F938"/>
  <c r="G938"/>
  <c r="H938" s="1"/>
  <c r="F939"/>
  <c r="G939"/>
  <c r="H939" s="1"/>
  <c r="F940"/>
  <c r="G940"/>
  <c r="H940" s="1"/>
  <c r="F941"/>
  <c r="G941"/>
  <c r="H941" s="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 s="1"/>
  <c r="F948"/>
  <c r="G948"/>
  <c r="H948" s="1"/>
  <c r="F949"/>
  <c r="G949"/>
  <c r="H949" s="1"/>
  <c r="F950"/>
  <c r="G950"/>
  <c r="H950" s="1"/>
  <c r="F951"/>
  <c r="G951"/>
  <c r="H951" s="1"/>
  <c r="F952"/>
  <c r="G952"/>
  <c r="H952" s="1"/>
  <c r="F953"/>
  <c r="G953"/>
  <c r="H953" s="1"/>
  <c r="F954"/>
  <c r="G954"/>
  <c r="H954" s="1"/>
  <c r="F955"/>
  <c r="G955"/>
  <c r="H955" s="1"/>
  <c r="F956"/>
  <c r="G956"/>
  <c r="H956" s="1"/>
  <c r="F957"/>
  <c r="G957"/>
  <c r="H957" s="1"/>
  <c r="F958"/>
  <c r="G958"/>
  <c r="H958" s="1"/>
  <c r="F959"/>
  <c r="G959"/>
  <c r="H959" s="1"/>
  <c r="F960"/>
  <c r="G960"/>
  <c r="H960" s="1"/>
  <c r="F961"/>
  <c r="G961"/>
  <c r="H961" s="1"/>
  <c r="F962"/>
  <c r="G962"/>
  <c r="H962" s="1"/>
  <c r="F963"/>
  <c r="G963"/>
  <c r="H963" s="1"/>
  <c r="F964"/>
  <c r="G964"/>
  <c r="H964"/>
  <c r="F965"/>
  <c r="G965"/>
  <c r="H965" s="1"/>
  <c r="F966"/>
  <c r="G966"/>
  <c r="H966" s="1"/>
  <c r="F967"/>
  <c r="G967"/>
  <c r="H967" s="1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 s="1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 s="1"/>
  <c r="F988"/>
  <c r="G988"/>
  <c r="H988" s="1"/>
  <c r="F989"/>
  <c r="G989"/>
  <c r="H989" s="1"/>
  <c r="F990"/>
  <c r="G990"/>
  <c r="H990" s="1"/>
  <c r="F991"/>
  <c r="G991"/>
  <c r="H991" s="1"/>
  <c r="F992"/>
  <c r="G992"/>
  <c r="H992" s="1"/>
  <c r="F993"/>
  <c r="G993"/>
  <c r="H993" s="1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 s="1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 s="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 s="1"/>
  <c r="F1020"/>
  <c r="G1020"/>
  <c r="H1020" s="1"/>
  <c r="F1021"/>
  <c r="G1021"/>
  <c r="H1021" s="1"/>
  <c r="F1022"/>
  <c r="G1022"/>
  <c r="H1022" s="1"/>
  <c r="F1023"/>
  <c r="G1023"/>
  <c r="H1023" s="1"/>
  <c r="F1024"/>
  <c r="G1024"/>
  <c r="H1024" s="1"/>
  <c r="F1025"/>
  <c r="G1025"/>
  <c r="H1025" s="1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 s="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 s="1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 s="1"/>
  <c r="F1052"/>
  <c r="G1052"/>
  <c r="H1052" s="1"/>
  <c r="F1053"/>
  <c r="G1053"/>
  <c r="H1053" s="1"/>
  <c r="F1054"/>
  <c r="G1054"/>
  <c r="H1054" s="1"/>
  <c r="F1055"/>
  <c r="G1055"/>
  <c r="H1055" s="1"/>
  <c r="F1056"/>
  <c r="G1056"/>
  <c r="H1056" s="1"/>
  <c r="F1057"/>
  <c r="G1057"/>
  <c r="H1057" s="1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 s="1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/>
  <c r="F1073"/>
  <c r="G1073"/>
  <c r="H1073" s="1"/>
  <c r="F1074"/>
  <c r="G1074"/>
  <c r="H1074" s="1"/>
  <c r="F1075"/>
  <c r="G1075"/>
  <c r="H1075" s="1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 s="1"/>
  <c r="F1084"/>
  <c r="G1084"/>
  <c r="H1084" s="1"/>
  <c r="F1085"/>
  <c r="G1085"/>
  <c r="H1085" s="1"/>
  <c r="F1086"/>
  <c r="G1086"/>
  <c r="H1086" s="1"/>
  <c r="F1087"/>
  <c r="G1087"/>
  <c r="H1087" s="1"/>
  <c r="F1088"/>
  <c r="G1088"/>
  <c r="H1088" s="1"/>
  <c r="F1089"/>
  <c r="G1089"/>
  <c r="H1089" s="1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 s="1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 s="1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 s="1"/>
  <c r="F1116"/>
  <c r="G1116"/>
  <c r="H1116" s="1"/>
  <c r="F1117"/>
  <c r="G1117"/>
  <c r="H1117" s="1"/>
  <c r="F1118"/>
  <c r="G1118"/>
  <c r="H1118" s="1"/>
  <c r="F1119"/>
  <c r="G1119"/>
  <c r="H1119" s="1"/>
  <c r="F1120"/>
  <c r="G1120"/>
  <c r="H1120" s="1"/>
  <c r="F1121"/>
  <c r="G1121"/>
  <c r="H1121" s="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<sst xmlns="http://schemas.openxmlformats.org/spreadsheetml/2006/main" count="43" uniqueCount="13">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</sst>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8055</c:v>
                </c:pt>
              </c:numCache>
            </c:numRef>
          </c:xVal>
          <c:yVal>
            <c:numRef>
              <c:f>'Peak data'!$G$3:$G$1681</c:f>
              <c:numCache>
                <c:formatCode>0.00</c:formatCode>
                <c:ptCount val="1665"/>
                <c:pt idx="0">
                  <c:v>124.93250000000002</c:v>
                </c:pt>
                <c:pt idx="1">
                  <c:v>124.93250000000002</c:v>
                </c:pt>
                <c:pt idx="2">
                  <c:v>124.93250000000002</c:v>
                </c:pt>
                <c:pt idx="3">
                  <c:v>123.31</c:v>
                </c:pt>
                <c:pt idx="4">
                  <c:v>122.42500000000001</c:v>
                </c:pt>
                <c:pt idx="5">
                  <c:v>121.54000000000002</c:v>
                </c:pt>
                <c:pt idx="6">
                  <c:v>120.655</c:v>
                </c:pt>
                <c:pt idx="7">
                  <c:v>119.77000000000001</c:v>
                </c:pt>
                <c:pt idx="8">
                  <c:v>119.77000000000001</c:v>
                </c:pt>
                <c:pt idx="9">
                  <c:v>118.88500000000001</c:v>
                </c:pt>
                <c:pt idx="10">
                  <c:v>118.88500000000001</c:v>
                </c:pt>
                <c:pt idx="11">
                  <c:v>118.88500000000001</c:v>
                </c:pt>
                <c:pt idx="12">
                  <c:v>118</c:v>
                </c:pt>
                <c:pt idx="13">
                  <c:v>118</c:v>
                </c:pt>
                <c:pt idx="14">
                  <c:v>118</c:v>
                </c:pt>
                <c:pt idx="15">
                  <c:v>118</c:v>
                </c:pt>
                <c:pt idx="16">
                  <c:v>118</c:v>
                </c:pt>
                <c:pt idx="17">
                  <c:v>117.11500000000001</c:v>
                </c:pt>
                <c:pt idx="18">
                  <c:v>117.11500000000001</c:v>
                </c:pt>
                <c:pt idx="19">
                  <c:v>117.11500000000001</c:v>
                </c:pt>
                <c:pt idx="20">
                  <c:v>117.11500000000001</c:v>
                </c:pt>
                <c:pt idx="21">
                  <c:v>117.11500000000001</c:v>
                </c:pt>
                <c:pt idx="22">
                  <c:v>117.11500000000001</c:v>
                </c:pt>
                <c:pt idx="23">
                  <c:v>117.11500000000001</c:v>
                </c:pt>
                <c:pt idx="24">
                  <c:v>117.11500000000001</c:v>
                </c:pt>
                <c:pt idx="25">
                  <c:v>116.23</c:v>
                </c:pt>
                <c:pt idx="26">
                  <c:v>116.23</c:v>
                </c:pt>
                <c:pt idx="27">
                  <c:v>116.23</c:v>
                </c:pt>
                <c:pt idx="28">
                  <c:v>116.23</c:v>
                </c:pt>
                <c:pt idx="29">
                  <c:v>116.23</c:v>
                </c:pt>
                <c:pt idx="30">
                  <c:v>116.23</c:v>
                </c:pt>
                <c:pt idx="31">
                  <c:v>116.23</c:v>
                </c:pt>
                <c:pt idx="32">
                  <c:v>116.23</c:v>
                </c:pt>
                <c:pt idx="33">
                  <c:v>116.23</c:v>
                </c:pt>
                <c:pt idx="34">
                  <c:v>116.23</c:v>
                </c:pt>
                <c:pt idx="35">
                  <c:v>116.23</c:v>
                </c:pt>
                <c:pt idx="36">
                  <c:v>116.23</c:v>
                </c:pt>
                <c:pt idx="37">
                  <c:v>116.23</c:v>
                </c:pt>
                <c:pt idx="38">
                  <c:v>116.23</c:v>
                </c:pt>
                <c:pt idx="39">
                  <c:v>116.23</c:v>
                </c:pt>
                <c:pt idx="40">
                  <c:v>116.23</c:v>
                </c:pt>
                <c:pt idx="41">
                  <c:v>116.23</c:v>
                </c:pt>
                <c:pt idx="42">
                  <c:v>117.11500000000001</c:v>
                </c:pt>
                <c:pt idx="43">
                  <c:v>117.11500000000001</c:v>
                </c:pt>
                <c:pt idx="44">
                  <c:v>116.23</c:v>
                </c:pt>
                <c:pt idx="45">
                  <c:v>114.46</c:v>
                </c:pt>
                <c:pt idx="46">
                  <c:v>112.69000000000001</c:v>
                </c:pt>
                <c:pt idx="47">
                  <c:v>111.0675</c:v>
                </c:pt>
                <c:pt idx="48">
                  <c:v>108.41250000000001</c:v>
                </c:pt>
                <c:pt idx="49">
                  <c:v>105.75750000000001</c:v>
                </c:pt>
                <c:pt idx="50">
                  <c:v>103.10250000000002</c:v>
                </c:pt>
                <c:pt idx="51">
                  <c:v>99.71</c:v>
                </c:pt>
                <c:pt idx="52">
                  <c:v>97.055000000000007</c:v>
                </c:pt>
                <c:pt idx="53">
                  <c:v>94.4</c:v>
                </c:pt>
                <c:pt idx="54">
                  <c:v>91.745000000000005</c:v>
                </c:pt>
                <c:pt idx="55">
                  <c:v>89.237500000000011</c:v>
                </c:pt>
                <c:pt idx="56">
                  <c:v>86.58250000000001</c:v>
                </c:pt>
                <c:pt idx="57">
                  <c:v>83.927500000000009</c:v>
                </c:pt>
                <c:pt idx="58">
                  <c:v>80.387500000000003</c:v>
                </c:pt>
                <c:pt idx="59">
                  <c:v>77.88</c:v>
                </c:pt>
                <c:pt idx="60">
                  <c:v>76.110000000000014</c:v>
                </c:pt>
                <c:pt idx="61">
                  <c:v>73.454999999999998</c:v>
                </c:pt>
                <c:pt idx="62">
                  <c:v>71.685000000000002</c:v>
                </c:pt>
                <c:pt idx="63">
                  <c:v>69.915000000000006</c:v>
                </c:pt>
                <c:pt idx="64">
                  <c:v>67.407500000000013</c:v>
                </c:pt>
                <c:pt idx="65">
                  <c:v>65.637500000000003</c:v>
                </c:pt>
                <c:pt idx="66">
                  <c:v>62.982500000000009</c:v>
                </c:pt>
                <c:pt idx="67">
                  <c:v>61.212500000000006</c:v>
                </c:pt>
                <c:pt idx="68">
                  <c:v>59.442500000000003</c:v>
                </c:pt>
                <c:pt idx="69">
                  <c:v>57.672500000000007</c:v>
                </c:pt>
                <c:pt idx="70">
                  <c:v>56.050000000000004</c:v>
                </c:pt>
                <c:pt idx="71">
                  <c:v>54.28</c:v>
                </c:pt>
                <c:pt idx="72">
                  <c:v>52.510000000000005</c:v>
                </c:pt>
                <c:pt idx="73">
                  <c:v>50.74</c:v>
                </c:pt>
                <c:pt idx="74">
                  <c:v>49.854999999999997</c:v>
                </c:pt>
                <c:pt idx="75">
                  <c:v>48.085000000000008</c:v>
                </c:pt>
                <c:pt idx="76">
                  <c:v>46.314999999999998</c:v>
                </c:pt>
                <c:pt idx="77">
                  <c:v>45.430000000000007</c:v>
                </c:pt>
                <c:pt idx="78">
                  <c:v>44.692500000000003</c:v>
                </c:pt>
                <c:pt idx="79">
                  <c:v>42.922500000000007</c:v>
                </c:pt>
                <c:pt idx="80">
                  <c:v>42.037500000000001</c:v>
                </c:pt>
                <c:pt idx="81">
                  <c:v>40.267500000000005</c:v>
                </c:pt>
                <c:pt idx="82">
                  <c:v>39.3825</c:v>
                </c:pt>
                <c:pt idx="83">
                  <c:v>38.497500000000002</c:v>
                </c:pt>
                <c:pt idx="84">
                  <c:v>36.727499999999999</c:v>
                </c:pt>
                <c:pt idx="85">
                  <c:v>35.842500000000001</c:v>
                </c:pt>
                <c:pt idx="86">
                  <c:v>34.957500000000003</c:v>
                </c:pt>
                <c:pt idx="87">
                  <c:v>34.22</c:v>
                </c:pt>
                <c:pt idx="88">
                  <c:v>33.335000000000001</c:v>
                </c:pt>
                <c:pt idx="89">
                  <c:v>32.450000000000003</c:v>
                </c:pt>
                <c:pt idx="90">
                  <c:v>31.565000000000001</c:v>
                </c:pt>
                <c:pt idx="91">
                  <c:v>30.680000000000003</c:v>
                </c:pt>
                <c:pt idx="92">
                  <c:v>29.795000000000002</c:v>
                </c:pt>
                <c:pt idx="93">
                  <c:v>28.910000000000004</c:v>
                </c:pt>
                <c:pt idx="94">
                  <c:v>28.025000000000002</c:v>
                </c:pt>
                <c:pt idx="95">
                  <c:v>27.14</c:v>
                </c:pt>
                <c:pt idx="96">
                  <c:v>26.255000000000003</c:v>
                </c:pt>
                <c:pt idx="97">
                  <c:v>25.37</c:v>
                </c:pt>
                <c:pt idx="98">
                  <c:v>25.37</c:v>
                </c:pt>
                <c:pt idx="99">
                  <c:v>24.485000000000003</c:v>
                </c:pt>
                <c:pt idx="100">
                  <c:v>23.6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51484288"/>
        <c:axId val="15149465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data'!$D$3:$D$4681</c:f>
              <c:numCache>
                <c:formatCode>General</c:formatCode>
                <c:ptCount val="4665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8055</c:v>
                </c:pt>
              </c:numCache>
            </c:numRef>
          </c:xVal>
          <c:yVal>
            <c:numRef>
              <c:f>'Peak data'!$H$3:$H$1681</c:f>
              <c:numCache>
                <c:formatCode>0.00</c:formatCode>
                <c:ptCount val="1665"/>
                <c:pt idx="0">
                  <c:v>2.2598224485910134</c:v>
                </c:pt>
                <c:pt idx="1">
                  <c:v>3.6157159177456211</c:v>
                </c:pt>
                <c:pt idx="2">
                  <c:v>5.5900871096725062</c:v>
                </c:pt>
                <c:pt idx="3">
                  <c:v>7.348825209444021</c:v>
                </c:pt>
                <c:pt idx="4">
                  <c:v>9.0443450114242196</c:v>
                </c:pt>
                <c:pt idx="5">
                  <c:v>10.807155369383093</c:v>
                </c:pt>
                <c:pt idx="6">
                  <c:v>12.566314737242955</c:v>
                </c:pt>
                <c:pt idx="7">
                  <c:v>14.18448971820259</c:v>
                </c:pt>
                <c:pt idx="8">
                  <c:v>16.008861386138616</c:v>
                </c:pt>
                <c:pt idx="9">
                  <c:v>17.656188118811883</c:v>
                </c:pt>
                <c:pt idx="10">
                  <c:v>19.534987623762376</c:v>
                </c:pt>
                <c:pt idx="11">
                  <c:v>21.277970297029704</c:v>
                </c:pt>
                <c:pt idx="12">
                  <c:v>22.916984006092918</c:v>
                </c:pt>
                <c:pt idx="13">
                  <c:v>24.669459253617671</c:v>
                </c:pt>
                <c:pt idx="14">
                  <c:v>26.444402132520946</c:v>
                </c:pt>
                <c:pt idx="15">
                  <c:v>28.264280274181264</c:v>
                </c:pt>
                <c:pt idx="16">
                  <c:v>30.084158415841586</c:v>
                </c:pt>
                <c:pt idx="17">
                  <c:v>31.553260662604725</c:v>
                </c:pt>
                <c:pt idx="18">
                  <c:v>33.359489718202589</c:v>
                </c:pt>
                <c:pt idx="19">
                  <c:v>35.143419649657275</c:v>
                </c:pt>
                <c:pt idx="20">
                  <c:v>36.927349581111955</c:v>
                </c:pt>
                <c:pt idx="21">
                  <c:v>38.68898038842346</c:v>
                </c:pt>
                <c:pt idx="22">
                  <c:v>40.472910319878146</c:v>
                </c:pt>
                <c:pt idx="23">
                  <c:v>42.279139375476014</c:v>
                </c:pt>
                <c:pt idx="24">
                  <c:v>44.040770182787512</c:v>
                </c:pt>
                <c:pt idx="25">
                  <c:v>45.500548362528562</c:v>
                </c:pt>
                <c:pt idx="26">
                  <c:v>47.226736481340446</c:v>
                </c:pt>
                <c:pt idx="27">
                  <c:v>49.063577684691545</c:v>
                </c:pt>
                <c:pt idx="28">
                  <c:v>50.745504569687739</c:v>
                </c:pt>
                <c:pt idx="29">
                  <c:v>52.60447638994669</c:v>
                </c:pt>
                <c:pt idx="30">
                  <c:v>54.286403274942877</c:v>
                </c:pt>
                <c:pt idx="31">
                  <c:v>56.233897562833207</c:v>
                </c:pt>
                <c:pt idx="32">
                  <c:v>58.114999999999995</c:v>
                </c:pt>
                <c:pt idx="33">
                  <c:v>60.283800456968777</c:v>
                </c:pt>
                <c:pt idx="34">
                  <c:v>62.231294744859106</c:v>
                </c:pt>
                <c:pt idx="35">
                  <c:v>64.20091964965728</c:v>
                </c:pt>
                <c:pt idx="36">
                  <c:v>66.148413937547602</c:v>
                </c:pt>
                <c:pt idx="37">
                  <c:v>68.184430693069302</c:v>
                </c:pt>
                <c:pt idx="38">
                  <c:v>70.065533130236105</c:v>
                </c:pt>
                <c:pt idx="39">
                  <c:v>71.946635567402907</c:v>
                </c:pt>
                <c:pt idx="40">
                  <c:v>73.960521706016763</c:v>
                </c:pt>
                <c:pt idx="41">
                  <c:v>76.040799695354153</c:v>
                </c:pt>
                <c:pt idx="42">
                  <c:v>78.247626618431084</c:v>
                </c:pt>
                <c:pt idx="43">
                  <c:v>79.83086443259711</c:v>
                </c:pt>
                <c:pt idx="44">
                  <c:v>81.020188499619195</c:v>
                </c:pt>
                <c:pt idx="45">
                  <c:v>81.464485910129468</c:v>
                </c:pt>
                <c:pt idx="46">
                  <c:v>81.620860624523999</c:v>
                </c:pt>
                <c:pt idx="47">
                  <c:v>82.137503808073106</c:v>
                </c:pt>
                <c:pt idx="48">
                  <c:v>81.598364908606257</c:v>
                </c:pt>
                <c:pt idx="49">
                  <c:v>80.94919078446307</c:v>
                </c:pt>
                <c:pt idx="50">
                  <c:v>80.389325495049519</c:v>
                </c:pt>
                <c:pt idx="51">
                  <c:v>79.16806930693069</c:v>
                </c:pt>
                <c:pt idx="52">
                  <c:v>78.353617669459254</c:v>
                </c:pt>
                <c:pt idx="53">
                  <c:v>77.486367098248294</c:v>
                </c:pt>
                <c:pt idx="54">
                  <c:v>76.617206778370146</c:v>
                </c:pt>
                <c:pt idx="55">
                  <c:v>75.729538747143948</c:v>
                </c:pt>
                <c:pt idx="56">
                  <c:v>74.712850342726597</c:v>
                </c:pt>
                <c:pt idx="57">
                  <c:v>73.700234196496581</c:v>
                </c:pt>
                <c:pt idx="58">
                  <c:v>71.770180407463826</c:v>
                </c:pt>
                <c:pt idx="59">
                  <c:v>70.628796648895658</c:v>
                </c:pt>
                <c:pt idx="60">
                  <c:v>69.99453541507998</c:v>
                </c:pt>
                <c:pt idx="61">
                  <c:v>68.741684120335108</c:v>
                </c:pt>
                <c:pt idx="62">
                  <c:v>68.149886709824827</c:v>
                </c:pt>
                <c:pt idx="63">
                  <c:v>67.425642612338166</c:v>
                </c:pt>
                <c:pt idx="64">
                  <c:v>65.995690213252104</c:v>
                </c:pt>
                <c:pt idx="65">
                  <c:v>65.337557121096737</c:v>
                </c:pt>
                <c:pt idx="66">
                  <c:v>63.618081207159186</c:v>
                </c:pt>
                <c:pt idx="67">
                  <c:v>62.750971058644332</c:v>
                </c:pt>
                <c:pt idx="68">
                  <c:v>61.875884900990101</c:v>
                </c:pt>
                <c:pt idx="69">
                  <c:v>60.878968012185837</c:v>
                </c:pt>
                <c:pt idx="70">
                  <c:v>59.977341964965724</c:v>
                </c:pt>
                <c:pt idx="71">
                  <c:v>58.982475247524754</c:v>
                </c:pt>
                <c:pt idx="72">
                  <c:v>57.768998476770761</c:v>
                </c:pt>
                <c:pt idx="73">
                  <c:v>56.604276466108153</c:v>
                </c:pt>
                <c:pt idx="74">
                  <c:v>56.338428217821779</c:v>
                </c:pt>
                <c:pt idx="75">
                  <c:v>55.034069878141672</c:v>
                </c:pt>
                <c:pt idx="76">
                  <c:v>53.749033701447068</c:v>
                </c:pt>
                <c:pt idx="77">
                  <c:v>53.465885376999239</c:v>
                </c:pt>
                <c:pt idx="78">
                  <c:v>53.338269230769235</c:v>
                </c:pt>
                <c:pt idx="79">
                  <c:v>51.83880759710587</c:v>
                </c:pt>
                <c:pt idx="80">
                  <c:v>51.322248667174414</c:v>
                </c:pt>
                <c:pt idx="81">
                  <c:v>49.751676980198027</c:v>
                </c:pt>
                <c:pt idx="82">
                  <c:v>49.460580731150039</c:v>
                </c:pt>
                <c:pt idx="83">
                  <c:v>48.803571020563595</c:v>
                </c:pt>
                <c:pt idx="84">
                  <c:v>47.126165746382327</c:v>
                </c:pt>
                <c:pt idx="85">
                  <c:v>46.52973438690023</c:v>
                </c:pt>
                <c:pt idx="86">
                  <c:v>46.066423743335875</c:v>
                </c:pt>
                <c:pt idx="87">
                  <c:v>45.54413556740289</c:v>
                </c:pt>
                <c:pt idx="88">
                  <c:v>44.740749238385376</c:v>
                </c:pt>
                <c:pt idx="89">
                  <c:v>44.201694592536178</c:v>
                </c:pt>
                <c:pt idx="90">
                  <c:v>43.254627760853012</c:v>
                </c:pt>
                <c:pt idx="91">
                  <c:v>42.655247524752475</c:v>
                </c:pt>
                <c:pt idx="92">
                  <c:v>41.76519230769231</c:v>
                </c:pt>
                <c:pt idx="93">
                  <c:v>41.102621858339688</c:v>
                </c:pt>
                <c:pt idx="94">
                  <c:v>40.2979436405179</c:v>
                </c:pt>
                <c:pt idx="95">
                  <c:v>39.433613861386135</c:v>
                </c:pt>
                <c:pt idx="96">
                  <c:v>38.64264089870526</c:v>
                </c:pt>
                <c:pt idx="97">
                  <c:v>37.57677646610815</c:v>
                </c:pt>
                <c:pt idx="98">
                  <c:v>38.045338918507234</c:v>
                </c:pt>
                <c:pt idx="99">
                  <c:v>36.997897943640524</c:v>
                </c:pt>
                <c:pt idx="100">
                  <c:v>36.195354150799695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51484288"/>
        <c:axId val="15149465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data'!$D$3:$D$1681</c:f>
              <c:numCache>
                <c:formatCode>General</c:formatCode>
                <c:ptCount val="1665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8055</c:v>
                </c:pt>
              </c:numCache>
            </c:numRef>
          </c:xVal>
          <c:yVal>
            <c:numRef>
              <c:f>'Peak data'!$B$3:$B$1681</c:f>
              <c:numCache>
                <c:formatCode>General</c:formatCode>
                <c:ptCount val="1665"/>
                <c:pt idx="0">
                  <c:v>83.9</c:v>
                </c:pt>
                <c:pt idx="1">
                  <c:v>84</c:v>
                </c:pt>
                <c:pt idx="2">
                  <c:v>82.3</c:v>
                </c:pt>
                <c:pt idx="3">
                  <c:v>92</c:v>
                </c:pt>
                <c:pt idx="4">
                  <c:v>106</c:v>
                </c:pt>
                <c:pt idx="5">
                  <c:v>117.4</c:v>
                </c:pt>
                <c:pt idx="6">
                  <c:v>130.19999999999999</c:v>
                </c:pt>
                <c:pt idx="7">
                  <c:v>142.9</c:v>
                </c:pt>
                <c:pt idx="8">
                  <c:v>156</c:v>
                </c:pt>
                <c:pt idx="9">
                  <c:v>167.8</c:v>
                </c:pt>
                <c:pt idx="10">
                  <c:v>181.5</c:v>
                </c:pt>
                <c:pt idx="11">
                  <c:v>193.3</c:v>
                </c:pt>
                <c:pt idx="12">
                  <c:v>206.5</c:v>
                </c:pt>
                <c:pt idx="13">
                  <c:v>219.3</c:v>
                </c:pt>
                <c:pt idx="14">
                  <c:v>232.3</c:v>
                </c:pt>
                <c:pt idx="15">
                  <c:v>244.6</c:v>
                </c:pt>
                <c:pt idx="16">
                  <c:v>258.2</c:v>
                </c:pt>
                <c:pt idx="17">
                  <c:v>271</c:v>
                </c:pt>
                <c:pt idx="18">
                  <c:v>283.8</c:v>
                </c:pt>
                <c:pt idx="19">
                  <c:v>298</c:v>
                </c:pt>
                <c:pt idx="20">
                  <c:v>311.2</c:v>
                </c:pt>
                <c:pt idx="21">
                  <c:v>324.39999999999998</c:v>
                </c:pt>
                <c:pt idx="22">
                  <c:v>335.8</c:v>
                </c:pt>
                <c:pt idx="23">
                  <c:v>350.3</c:v>
                </c:pt>
                <c:pt idx="24">
                  <c:v>362.2</c:v>
                </c:pt>
                <c:pt idx="25">
                  <c:v>377.8</c:v>
                </c:pt>
                <c:pt idx="26">
                  <c:v>387.4</c:v>
                </c:pt>
                <c:pt idx="27">
                  <c:v>405.8</c:v>
                </c:pt>
                <c:pt idx="28">
                  <c:v>417.6</c:v>
                </c:pt>
                <c:pt idx="29">
                  <c:v>434.7</c:v>
                </c:pt>
                <c:pt idx="30">
                  <c:v>444.7</c:v>
                </c:pt>
                <c:pt idx="31">
                  <c:v>460.8</c:v>
                </c:pt>
                <c:pt idx="32">
                  <c:v>471.3</c:v>
                </c:pt>
                <c:pt idx="33">
                  <c:v>488.5</c:v>
                </c:pt>
                <c:pt idx="34">
                  <c:v>504.1</c:v>
                </c:pt>
                <c:pt idx="35">
                  <c:v>520.70000000000005</c:v>
                </c:pt>
                <c:pt idx="36">
                  <c:v>536.20000000000005</c:v>
                </c:pt>
                <c:pt idx="37">
                  <c:v>552.6</c:v>
                </c:pt>
                <c:pt idx="38">
                  <c:v>569.70000000000005</c:v>
                </c:pt>
                <c:pt idx="39">
                  <c:v>585.1</c:v>
                </c:pt>
                <c:pt idx="40">
                  <c:v>599.79999999999995</c:v>
                </c:pt>
                <c:pt idx="41">
                  <c:v>611.9</c:v>
                </c:pt>
                <c:pt idx="42">
                  <c:v>646</c:v>
                </c:pt>
                <c:pt idx="43">
                  <c:v>659</c:v>
                </c:pt>
                <c:pt idx="44">
                  <c:v>652.29999999999995</c:v>
                </c:pt>
                <c:pt idx="45">
                  <c:v>658</c:v>
                </c:pt>
                <c:pt idx="46">
                  <c:v>666</c:v>
                </c:pt>
                <c:pt idx="47">
                  <c:v>668.7</c:v>
                </c:pt>
                <c:pt idx="48">
                  <c:v>659.6</c:v>
                </c:pt>
                <c:pt idx="49">
                  <c:v>658.2</c:v>
                </c:pt>
                <c:pt idx="50">
                  <c:v>655.9</c:v>
                </c:pt>
                <c:pt idx="51">
                  <c:v>649.70000000000005</c:v>
                </c:pt>
                <c:pt idx="52">
                  <c:v>639.70000000000005</c:v>
                </c:pt>
                <c:pt idx="53">
                  <c:v>632.5</c:v>
                </c:pt>
                <c:pt idx="54">
                  <c:v>627.5</c:v>
                </c:pt>
                <c:pt idx="55">
                  <c:v>617.70000000000005</c:v>
                </c:pt>
                <c:pt idx="56">
                  <c:v>609.20000000000005</c:v>
                </c:pt>
                <c:pt idx="57">
                  <c:v>597</c:v>
                </c:pt>
                <c:pt idx="58">
                  <c:v>583</c:v>
                </c:pt>
                <c:pt idx="59">
                  <c:v>578.79999999999995</c:v>
                </c:pt>
                <c:pt idx="60">
                  <c:v>574.4</c:v>
                </c:pt>
                <c:pt idx="61">
                  <c:v>559.1</c:v>
                </c:pt>
                <c:pt idx="62">
                  <c:v>544.9</c:v>
                </c:pt>
                <c:pt idx="63">
                  <c:v>558.4</c:v>
                </c:pt>
                <c:pt idx="64">
                  <c:v>533.29999999999995</c:v>
                </c:pt>
                <c:pt idx="65">
                  <c:v>530</c:v>
                </c:pt>
                <c:pt idx="66">
                  <c:v>516.6</c:v>
                </c:pt>
                <c:pt idx="67">
                  <c:v>512.6</c:v>
                </c:pt>
                <c:pt idx="68">
                  <c:v>502.4</c:v>
                </c:pt>
                <c:pt idx="69">
                  <c:v>492.7</c:v>
                </c:pt>
                <c:pt idx="70">
                  <c:v>493.9</c:v>
                </c:pt>
                <c:pt idx="71">
                  <c:v>484</c:v>
                </c:pt>
                <c:pt idx="72">
                  <c:v>476.7</c:v>
                </c:pt>
                <c:pt idx="73">
                  <c:v>470.8</c:v>
                </c:pt>
                <c:pt idx="74">
                  <c:v>461.4</c:v>
                </c:pt>
                <c:pt idx="75">
                  <c:v>463.3</c:v>
                </c:pt>
                <c:pt idx="76">
                  <c:v>448.7</c:v>
                </c:pt>
                <c:pt idx="77">
                  <c:v>450.1</c:v>
                </c:pt>
                <c:pt idx="78">
                  <c:v>438.1</c:v>
                </c:pt>
                <c:pt idx="79">
                  <c:v>426</c:v>
                </c:pt>
                <c:pt idx="80">
                  <c:v>431.3</c:v>
                </c:pt>
                <c:pt idx="81">
                  <c:v>414.1</c:v>
                </c:pt>
                <c:pt idx="82">
                  <c:v>402.4</c:v>
                </c:pt>
                <c:pt idx="83">
                  <c:v>418.1</c:v>
                </c:pt>
                <c:pt idx="84">
                  <c:v>404.7</c:v>
                </c:pt>
                <c:pt idx="85">
                  <c:v>382.8</c:v>
                </c:pt>
                <c:pt idx="86">
                  <c:v>389.1</c:v>
                </c:pt>
                <c:pt idx="87">
                  <c:v>390.2</c:v>
                </c:pt>
                <c:pt idx="88">
                  <c:v>381.1</c:v>
                </c:pt>
                <c:pt idx="89">
                  <c:v>367.8</c:v>
                </c:pt>
                <c:pt idx="90">
                  <c:v>387.3</c:v>
                </c:pt>
                <c:pt idx="91">
                  <c:v>351</c:v>
                </c:pt>
                <c:pt idx="92">
                  <c:v>365.1</c:v>
                </c:pt>
                <c:pt idx="93">
                  <c:v>358.1</c:v>
                </c:pt>
                <c:pt idx="94">
                  <c:v>334.2</c:v>
                </c:pt>
                <c:pt idx="95">
                  <c:v>361.4</c:v>
                </c:pt>
                <c:pt idx="96">
                  <c:v>320.5</c:v>
                </c:pt>
                <c:pt idx="97">
                  <c:v>354.8</c:v>
                </c:pt>
                <c:pt idx="98">
                  <c:v>322.39999999999998</c:v>
                </c:pt>
                <c:pt idx="99">
                  <c:v>331.4</c:v>
                </c:pt>
                <c:pt idx="100">
                  <c:v>314.8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xVal>
            <c:numRef>
              <c:f>'Peak data'!$D$3:$D$251</c:f>
              <c:numCache>
                <c:formatCode>General</c:formatCode>
                <c:ptCount val="235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8055</c:v>
                </c:pt>
              </c:numCache>
            </c:numRef>
          </c:xVal>
          <c:yVal>
            <c:numRef>
              <c:f>'Peak data'!$A$3:$A$267</c:f>
              <c:numCache>
                <c:formatCode>General</c:formatCode>
                <c:ptCount val="251"/>
                <c:pt idx="0">
                  <c:v>109.3125</c:v>
                </c:pt>
                <c:pt idx="1">
                  <c:v>109.171875</c:v>
                </c:pt>
                <c:pt idx="2">
                  <c:v>109.015625</c:v>
                </c:pt>
                <c:pt idx="3">
                  <c:v>109.171875</c:v>
                </c:pt>
                <c:pt idx="4">
                  <c:v>108.859375</c:v>
                </c:pt>
                <c:pt idx="5">
                  <c:v>108.859375</c:v>
                </c:pt>
                <c:pt idx="6">
                  <c:v>108.71875</c:v>
                </c:pt>
                <c:pt idx="7">
                  <c:v>108.5625</c:v>
                </c:pt>
                <c:pt idx="8">
                  <c:v>108.5625</c:v>
                </c:pt>
                <c:pt idx="9">
                  <c:v>108.265625</c:v>
                </c:pt>
                <c:pt idx="10">
                  <c:v>108.109375</c:v>
                </c:pt>
                <c:pt idx="11">
                  <c:v>107.65625</c:v>
                </c:pt>
                <c:pt idx="12">
                  <c:v>107.8125</c:v>
                </c:pt>
                <c:pt idx="13">
                  <c:v>107.65625</c:v>
                </c:pt>
                <c:pt idx="14">
                  <c:v>107.203125</c:v>
                </c:pt>
                <c:pt idx="15">
                  <c:v>107.0625</c:v>
                </c:pt>
                <c:pt idx="16">
                  <c:v>107.203125</c:v>
                </c:pt>
                <c:pt idx="17">
                  <c:v>106.90625</c:v>
                </c:pt>
                <c:pt idx="18">
                  <c:v>106.90625</c:v>
                </c:pt>
                <c:pt idx="19">
                  <c:v>106.765625</c:v>
                </c:pt>
                <c:pt idx="20">
                  <c:v>106.609375</c:v>
                </c:pt>
                <c:pt idx="21">
                  <c:v>106.453125</c:v>
                </c:pt>
                <c:pt idx="22">
                  <c:v>106.3125</c:v>
                </c:pt>
                <c:pt idx="23">
                  <c:v>105.859375</c:v>
                </c:pt>
                <c:pt idx="24">
                  <c:v>106</c:v>
                </c:pt>
                <c:pt idx="25">
                  <c:v>105.5625</c:v>
                </c:pt>
                <c:pt idx="26">
                  <c:v>105.5625</c:v>
                </c:pt>
                <c:pt idx="27">
                  <c:v>104.5</c:v>
                </c:pt>
                <c:pt idx="28">
                  <c:v>104.5</c:v>
                </c:pt>
                <c:pt idx="29">
                  <c:v>104.796875</c:v>
                </c:pt>
                <c:pt idx="30">
                  <c:v>104.65625</c:v>
                </c:pt>
                <c:pt idx="31">
                  <c:v>104.046875</c:v>
                </c:pt>
                <c:pt idx="32">
                  <c:v>104.046875</c:v>
                </c:pt>
                <c:pt idx="33">
                  <c:v>103.453125</c:v>
                </c:pt>
                <c:pt idx="34">
                  <c:v>103.75</c:v>
                </c:pt>
                <c:pt idx="35">
                  <c:v>103.296875</c:v>
                </c:pt>
                <c:pt idx="36">
                  <c:v>102.703125</c:v>
                </c:pt>
                <c:pt idx="37">
                  <c:v>102.546875</c:v>
                </c:pt>
                <c:pt idx="38">
                  <c:v>101.953125</c:v>
                </c:pt>
                <c:pt idx="39">
                  <c:v>101.640625</c:v>
                </c:pt>
                <c:pt idx="40">
                  <c:v>100.75</c:v>
                </c:pt>
                <c:pt idx="41">
                  <c:v>100.296875</c:v>
                </c:pt>
                <c:pt idx="42">
                  <c:v>101.34375</c:v>
                </c:pt>
                <c:pt idx="43">
                  <c:v>101.046875</c:v>
                </c:pt>
                <c:pt idx="44">
                  <c:v>100.4375</c:v>
                </c:pt>
                <c:pt idx="45">
                  <c:v>101.1875</c:v>
                </c:pt>
                <c:pt idx="46">
                  <c:v>100.140625</c:v>
                </c:pt>
                <c:pt idx="47">
                  <c:v>101.046875</c:v>
                </c:pt>
                <c:pt idx="48">
                  <c:v>100.296875</c:v>
                </c:pt>
                <c:pt idx="49">
                  <c:v>99.546875</c:v>
                </c:pt>
                <c:pt idx="50">
                  <c:v>100.4375</c:v>
                </c:pt>
                <c:pt idx="51">
                  <c:v>99.84375</c:v>
                </c:pt>
                <c:pt idx="52">
                  <c:v>100.59375</c:v>
                </c:pt>
                <c:pt idx="53">
                  <c:v>100.140625</c:v>
                </c:pt>
                <c:pt idx="54">
                  <c:v>99.984375</c:v>
                </c:pt>
                <c:pt idx="55">
                  <c:v>101.046875</c:v>
                </c:pt>
                <c:pt idx="56">
                  <c:v>100.890625</c:v>
                </c:pt>
                <c:pt idx="57">
                  <c:v>100.59375</c:v>
                </c:pt>
                <c:pt idx="58">
                  <c:v>101.046875</c:v>
                </c:pt>
                <c:pt idx="59">
                  <c:v>101.5</c:v>
                </c:pt>
                <c:pt idx="60">
                  <c:v>101.953125</c:v>
                </c:pt>
                <c:pt idx="61">
                  <c:v>100.59375</c:v>
                </c:pt>
                <c:pt idx="62">
                  <c:v>101.5</c:v>
                </c:pt>
                <c:pt idx="63">
                  <c:v>101.640625</c:v>
                </c:pt>
                <c:pt idx="64">
                  <c:v>101.34375</c:v>
                </c:pt>
                <c:pt idx="65">
                  <c:v>101.5</c:v>
                </c:pt>
                <c:pt idx="66">
                  <c:v>101.640625</c:v>
                </c:pt>
                <c:pt idx="67">
                  <c:v>100.75</c:v>
                </c:pt>
                <c:pt idx="68">
                  <c:v>101.5</c:v>
                </c:pt>
                <c:pt idx="69">
                  <c:v>102.25</c:v>
                </c:pt>
                <c:pt idx="70">
                  <c:v>101.953125</c:v>
                </c:pt>
                <c:pt idx="71">
                  <c:v>101.5</c:v>
                </c:pt>
                <c:pt idx="72">
                  <c:v>101.1875</c:v>
                </c:pt>
                <c:pt idx="73">
                  <c:v>102.09375</c:v>
                </c:pt>
                <c:pt idx="74">
                  <c:v>102.390625</c:v>
                </c:pt>
                <c:pt idx="75">
                  <c:v>101.953125</c:v>
                </c:pt>
                <c:pt idx="76">
                  <c:v>102.703125</c:v>
                </c:pt>
                <c:pt idx="77">
                  <c:v>102.703125</c:v>
                </c:pt>
                <c:pt idx="78">
                  <c:v>103.453125</c:v>
                </c:pt>
                <c:pt idx="79">
                  <c:v>103.15625</c:v>
                </c:pt>
                <c:pt idx="80">
                  <c:v>99.546875</c:v>
                </c:pt>
                <c:pt idx="81">
                  <c:v>101.640625</c:v>
                </c:pt>
                <c:pt idx="82">
                  <c:v>104.203125</c:v>
                </c:pt>
                <c:pt idx="83">
                  <c:v>101.1875</c:v>
                </c:pt>
                <c:pt idx="84">
                  <c:v>100.4375</c:v>
                </c:pt>
                <c:pt idx="85">
                  <c:v>102.703125</c:v>
                </c:pt>
                <c:pt idx="86">
                  <c:v>104.796875</c:v>
                </c:pt>
                <c:pt idx="87">
                  <c:v>100.140625</c:v>
                </c:pt>
                <c:pt idx="88">
                  <c:v>101.34375</c:v>
                </c:pt>
                <c:pt idx="89">
                  <c:v>105.40625</c:v>
                </c:pt>
                <c:pt idx="90">
                  <c:v>98.9375</c:v>
                </c:pt>
                <c:pt idx="91">
                  <c:v>107.0625</c:v>
                </c:pt>
                <c:pt idx="92">
                  <c:v>97.140625</c:v>
                </c:pt>
                <c:pt idx="93">
                  <c:v>104.65625</c:v>
                </c:pt>
                <c:pt idx="94">
                  <c:v>98.9375</c:v>
                </c:pt>
                <c:pt idx="95">
                  <c:v>101.953125</c:v>
                </c:pt>
                <c:pt idx="96">
                  <c:v>102.546875</c:v>
                </c:pt>
                <c:pt idx="97">
                  <c:v>100.4375</c:v>
                </c:pt>
                <c:pt idx="98">
                  <c:v>104.65625</c:v>
                </c:pt>
                <c:pt idx="99">
                  <c:v>99.234375</c:v>
                </c:pt>
                <c:pt idx="100">
                  <c:v>112.625</c:v>
                </c:pt>
              </c:numCache>
            </c:numRef>
          </c:yVal>
        </c:ser>
        <c:axId val="151496192"/>
        <c:axId val="151497728"/>
      </c:scatterChart>
      <c:valAx>
        <c:axId val="15148428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494656"/>
        <c:crosses val="autoZero"/>
        <c:crossBetween val="midCat"/>
      </c:valAx>
      <c:valAx>
        <c:axId val="151494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484288"/>
        <c:crosses val="autoZero"/>
        <c:crossBetween val="midCat"/>
      </c:valAx>
      <c:valAx>
        <c:axId val="151496192"/>
        <c:scaling>
          <c:orientation val="minMax"/>
        </c:scaling>
        <c:delete val="1"/>
        <c:axPos val="b"/>
        <c:numFmt formatCode="General" sourceLinked="1"/>
        <c:tickLblPos val="none"/>
        <c:crossAx val="151497728"/>
        <c:crosses val="autoZero"/>
        <c:crossBetween val="midCat"/>
      </c:valAx>
      <c:valAx>
        <c:axId val="15149772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49619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00186643336249"/>
          <c:y val="0.91570085602044837"/>
          <c:w val="0.7088001166520852"/>
          <c:h val="4.21139759490847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8055</c:v>
                </c:pt>
              </c:numCache>
            </c:numRef>
          </c:xVal>
          <c:yVal>
            <c:numRef>
              <c:f>'Peak data'!$E$3:$E$1127</c:f>
              <c:numCache>
                <c:formatCode>General</c:formatCode>
                <c:ptCount val="1111"/>
                <c:pt idx="0">
                  <c:v>169.4</c:v>
                </c:pt>
                <c:pt idx="1">
                  <c:v>169.4</c:v>
                </c:pt>
                <c:pt idx="2">
                  <c:v>169.4</c:v>
                </c:pt>
                <c:pt idx="3">
                  <c:v>167.2</c:v>
                </c:pt>
                <c:pt idx="4">
                  <c:v>166</c:v>
                </c:pt>
                <c:pt idx="5">
                  <c:v>164.8</c:v>
                </c:pt>
                <c:pt idx="6">
                  <c:v>163.6</c:v>
                </c:pt>
                <c:pt idx="7">
                  <c:v>162.4</c:v>
                </c:pt>
                <c:pt idx="8">
                  <c:v>162.4</c:v>
                </c:pt>
                <c:pt idx="9">
                  <c:v>161.19999999999999</c:v>
                </c:pt>
                <c:pt idx="10">
                  <c:v>161.19999999999999</c:v>
                </c:pt>
                <c:pt idx="11">
                  <c:v>161.19999999999999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158.80000000000001</c:v>
                </c:pt>
                <c:pt idx="18">
                  <c:v>158.80000000000001</c:v>
                </c:pt>
                <c:pt idx="19">
                  <c:v>158.80000000000001</c:v>
                </c:pt>
                <c:pt idx="20">
                  <c:v>158.80000000000001</c:v>
                </c:pt>
                <c:pt idx="21">
                  <c:v>158.80000000000001</c:v>
                </c:pt>
                <c:pt idx="22">
                  <c:v>158.80000000000001</c:v>
                </c:pt>
                <c:pt idx="23">
                  <c:v>158.80000000000001</c:v>
                </c:pt>
                <c:pt idx="24">
                  <c:v>158.80000000000001</c:v>
                </c:pt>
                <c:pt idx="25">
                  <c:v>157.6</c:v>
                </c:pt>
                <c:pt idx="26">
                  <c:v>157.6</c:v>
                </c:pt>
                <c:pt idx="27">
                  <c:v>157.6</c:v>
                </c:pt>
                <c:pt idx="28">
                  <c:v>157.6</c:v>
                </c:pt>
                <c:pt idx="29">
                  <c:v>157.6</c:v>
                </c:pt>
                <c:pt idx="30">
                  <c:v>157.6</c:v>
                </c:pt>
                <c:pt idx="31">
                  <c:v>157.6</c:v>
                </c:pt>
                <c:pt idx="32">
                  <c:v>157.6</c:v>
                </c:pt>
                <c:pt idx="33">
                  <c:v>157.6</c:v>
                </c:pt>
                <c:pt idx="34">
                  <c:v>157.6</c:v>
                </c:pt>
                <c:pt idx="35">
                  <c:v>157.6</c:v>
                </c:pt>
                <c:pt idx="36">
                  <c:v>157.6</c:v>
                </c:pt>
                <c:pt idx="37">
                  <c:v>157.6</c:v>
                </c:pt>
                <c:pt idx="38">
                  <c:v>157.6</c:v>
                </c:pt>
                <c:pt idx="39">
                  <c:v>157.6</c:v>
                </c:pt>
                <c:pt idx="40">
                  <c:v>157.6</c:v>
                </c:pt>
                <c:pt idx="41">
                  <c:v>157.6</c:v>
                </c:pt>
                <c:pt idx="42">
                  <c:v>158.80000000000001</c:v>
                </c:pt>
                <c:pt idx="43">
                  <c:v>158.80000000000001</c:v>
                </c:pt>
                <c:pt idx="44">
                  <c:v>157.6</c:v>
                </c:pt>
                <c:pt idx="45">
                  <c:v>155.19999999999999</c:v>
                </c:pt>
                <c:pt idx="46">
                  <c:v>152.80000000000001</c:v>
                </c:pt>
                <c:pt idx="47">
                  <c:v>150.6</c:v>
                </c:pt>
                <c:pt idx="48">
                  <c:v>147</c:v>
                </c:pt>
                <c:pt idx="49">
                  <c:v>143.4</c:v>
                </c:pt>
                <c:pt idx="50">
                  <c:v>139.80000000000001</c:v>
                </c:pt>
                <c:pt idx="51">
                  <c:v>135.19999999999999</c:v>
                </c:pt>
                <c:pt idx="52">
                  <c:v>131.6</c:v>
                </c:pt>
                <c:pt idx="53">
                  <c:v>128</c:v>
                </c:pt>
                <c:pt idx="54">
                  <c:v>124.4</c:v>
                </c:pt>
                <c:pt idx="55">
                  <c:v>121</c:v>
                </c:pt>
                <c:pt idx="56">
                  <c:v>117.4</c:v>
                </c:pt>
                <c:pt idx="57">
                  <c:v>113.8</c:v>
                </c:pt>
                <c:pt idx="58">
                  <c:v>109</c:v>
                </c:pt>
                <c:pt idx="59">
                  <c:v>105.6</c:v>
                </c:pt>
                <c:pt idx="60">
                  <c:v>103.2</c:v>
                </c:pt>
                <c:pt idx="61">
                  <c:v>99.6</c:v>
                </c:pt>
                <c:pt idx="62">
                  <c:v>97.2</c:v>
                </c:pt>
                <c:pt idx="63">
                  <c:v>94.8</c:v>
                </c:pt>
                <c:pt idx="64">
                  <c:v>91.4</c:v>
                </c:pt>
                <c:pt idx="65">
                  <c:v>89</c:v>
                </c:pt>
                <c:pt idx="66">
                  <c:v>85.4</c:v>
                </c:pt>
                <c:pt idx="67">
                  <c:v>83</c:v>
                </c:pt>
                <c:pt idx="68">
                  <c:v>80.599999999999994</c:v>
                </c:pt>
                <c:pt idx="69">
                  <c:v>78.2</c:v>
                </c:pt>
                <c:pt idx="70">
                  <c:v>76</c:v>
                </c:pt>
                <c:pt idx="71">
                  <c:v>73.599999999999994</c:v>
                </c:pt>
                <c:pt idx="72">
                  <c:v>71.2</c:v>
                </c:pt>
                <c:pt idx="73">
                  <c:v>68.8</c:v>
                </c:pt>
                <c:pt idx="74">
                  <c:v>67.599999999999994</c:v>
                </c:pt>
                <c:pt idx="75">
                  <c:v>65.2</c:v>
                </c:pt>
                <c:pt idx="76">
                  <c:v>62.8</c:v>
                </c:pt>
                <c:pt idx="77">
                  <c:v>61.6</c:v>
                </c:pt>
                <c:pt idx="78">
                  <c:v>60.6</c:v>
                </c:pt>
                <c:pt idx="79">
                  <c:v>58.2</c:v>
                </c:pt>
                <c:pt idx="80">
                  <c:v>57</c:v>
                </c:pt>
                <c:pt idx="81">
                  <c:v>54.6</c:v>
                </c:pt>
                <c:pt idx="82">
                  <c:v>53.4</c:v>
                </c:pt>
                <c:pt idx="83">
                  <c:v>52.2</c:v>
                </c:pt>
                <c:pt idx="84">
                  <c:v>49.8</c:v>
                </c:pt>
                <c:pt idx="85">
                  <c:v>48.6</c:v>
                </c:pt>
                <c:pt idx="86">
                  <c:v>47.4</c:v>
                </c:pt>
                <c:pt idx="87">
                  <c:v>46.4</c:v>
                </c:pt>
                <c:pt idx="88">
                  <c:v>45.2</c:v>
                </c:pt>
                <c:pt idx="89">
                  <c:v>44</c:v>
                </c:pt>
                <c:pt idx="90">
                  <c:v>42.8</c:v>
                </c:pt>
                <c:pt idx="91">
                  <c:v>41.6</c:v>
                </c:pt>
                <c:pt idx="92">
                  <c:v>40.4</c:v>
                </c:pt>
                <c:pt idx="93">
                  <c:v>39.200000000000003</c:v>
                </c:pt>
                <c:pt idx="94">
                  <c:v>38</c:v>
                </c:pt>
                <c:pt idx="95">
                  <c:v>36.799999999999997</c:v>
                </c:pt>
                <c:pt idx="96">
                  <c:v>35.6</c:v>
                </c:pt>
                <c:pt idx="97">
                  <c:v>34.4</c:v>
                </c:pt>
                <c:pt idx="98">
                  <c:v>34.4</c:v>
                </c:pt>
                <c:pt idx="99">
                  <c:v>33.200000000000003</c:v>
                </c:pt>
                <c:pt idx="100">
                  <c:v>32</c:v>
                </c:pt>
              </c:numCache>
            </c:numRef>
          </c:yVal>
          <c:smooth val="1"/>
        </c:ser>
        <c:axId val="152745856"/>
        <c:axId val="15282995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8055</c:v>
                </c:pt>
              </c:numCache>
            </c:numRef>
          </c:xVal>
          <c:yVal>
            <c:numRef>
              <c:f>'Peak data'!$F$3:$F$1127</c:f>
              <c:numCache>
                <c:formatCode>0.00</c:formatCode>
                <c:ptCount val="1111"/>
                <c:pt idx="0">
                  <c:v>1.6927527085305565</c:v>
                </c:pt>
                <c:pt idx="1">
                  <c:v>2.7084043336488901</c:v>
                </c:pt>
                <c:pt idx="2">
                  <c:v>4.1873356474176919</c:v>
                </c:pt>
                <c:pt idx="3">
                  <c:v>5.5047438729357312</c:v>
                </c:pt>
                <c:pt idx="4">
                  <c:v>6.7747975176185964</c:v>
                </c:pt>
                <c:pt idx="5">
                  <c:v>8.0952561270642693</c:v>
                </c:pt>
                <c:pt idx="6">
                  <c:v>9.4129799095403381</c:v>
                </c:pt>
                <c:pt idx="7">
                  <c:v>10.625097296728727</c:v>
                </c:pt>
                <c:pt idx="8">
                  <c:v>11.991669296307984</c:v>
                </c:pt>
                <c:pt idx="9">
                  <c:v>13.225623224992109</c:v>
                </c:pt>
                <c:pt idx="10">
                  <c:v>14.632965183548961</c:v>
                </c:pt>
                <c:pt idx="11">
                  <c:v>15.938571578836648</c:v>
                </c:pt>
                <c:pt idx="12">
                  <c:v>17.166298516882296</c:v>
                </c:pt>
                <c:pt idx="13">
                  <c:v>18.479015462290942</c:v>
                </c:pt>
                <c:pt idx="14">
                  <c:v>19.808562112127905</c:v>
                </c:pt>
                <c:pt idx="15">
                  <c:v>21.171768170821501</c:v>
                </c:pt>
                <c:pt idx="16">
                  <c:v>22.534974229515093</c:v>
                </c:pt>
                <c:pt idx="17">
                  <c:v>23.635426527821608</c:v>
                </c:pt>
                <c:pt idx="18">
                  <c:v>24.988408541075</c:v>
                </c:pt>
                <c:pt idx="19">
                  <c:v>26.32468707268329</c:v>
                </c:pt>
                <c:pt idx="20">
                  <c:v>27.660965604291579</c:v>
                </c:pt>
                <c:pt idx="21">
                  <c:v>28.98054065425476</c:v>
                </c:pt>
                <c:pt idx="22">
                  <c:v>30.31681918586305</c:v>
                </c:pt>
                <c:pt idx="23">
                  <c:v>31.669801199116446</c:v>
                </c:pt>
                <c:pt idx="24">
                  <c:v>32.989376249079626</c:v>
                </c:pt>
                <c:pt idx="25">
                  <c:v>34.082844220048386</c:v>
                </c:pt>
                <c:pt idx="26">
                  <c:v>35.375870411275898</c:v>
                </c:pt>
                <c:pt idx="27">
                  <c:v>36.751782896812877</c:v>
                </c:pt>
                <c:pt idx="28">
                  <c:v>38.011654570316608</c:v>
                </c:pt>
                <c:pt idx="29">
                  <c:v>39.404144314715474</c:v>
                </c:pt>
                <c:pt idx="30">
                  <c:v>40.664015988219205</c:v>
                </c:pt>
                <c:pt idx="31">
                  <c:v>42.122814768065631</c:v>
                </c:pt>
                <c:pt idx="32">
                  <c:v>43.53188177132639</c:v>
                </c:pt>
                <c:pt idx="33">
                  <c:v>45.156453139791729</c:v>
                </c:pt>
                <c:pt idx="34">
                  <c:v>46.615251919638162</c:v>
                </c:pt>
                <c:pt idx="35">
                  <c:v>48.090627958346481</c:v>
                </c:pt>
                <c:pt idx="36">
                  <c:v>49.549426738192906</c:v>
                </c:pt>
                <c:pt idx="37">
                  <c:v>51.074534553486899</c:v>
                </c:pt>
                <c:pt idx="38">
                  <c:v>52.483601556747658</c:v>
                </c:pt>
                <c:pt idx="39">
                  <c:v>53.89266856000841</c:v>
                </c:pt>
                <c:pt idx="40">
                  <c:v>55.401199116440516</c:v>
                </c:pt>
                <c:pt idx="41">
                  <c:v>56.959461449458288</c:v>
                </c:pt>
                <c:pt idx="42">
                  <c:v>58.612517092668568</c:v>
                </c:pt>
                <c:pt idx="43">
                  <c:v>59.798464289470914</c:v>
                </c:pt>
                <c:pt idx="44">
                  <c:v>60.689344693383823</c:v>
                </c:pt>
                <c:pt idx="45">
                  <c:v>61.022152098453766</c:v>
                </c:pt>
                <c:pt idx="46">
                  <c:v>61.13928684127486</c:v>
                </c:pt>
                <c:pt idx="47">
                  <c:v>61.52628589460398</c:v>
                </c:pt>
                <c:pt idx="48">
                  <c:v>61.122436099715998</c:v>
                </c:pt>
                <c:pt idx="49">
                  <c:v>60.636162827390343</c:v>
                </c:pt>
                <c:pt idx="50">
                  <c:v>60.216787630167246</c:v>
                </c:pt>
                <c:pt idx="51">
                  <c:v>59.301988008835593</c:v>
                </c:pt>
                <c:pt idx="52">
                  <c:v>58.691911223309141</c:v>
                </c:pt>
                <c:pt idx="53">
                  <c:v>58.042284632376145</c:v>
                </c:pt>
                <c:pt idx="54">
                  <c:v>57.391227516566744</c:v>
                </c:pt>
                <c:pt idx="55">
                  <c:v>56.726306931734513</c:v>
                </c:pt>
                <c:pt idx="56">
                  <c:v>55.964741769222684</c:v>
                </c:pt>
                <c:pt idx="57">
                  <c:v>55.206226990638477</c:v>
                </c:pt>
                <c:pt idx="58">
                  <c:v>53.760492268854527</c:v>
                </c:pt>
                <c:pt idx="59">
                  <c:v>52.905522246765543</c:v>
                </c:pt>
                <c:pt idx="60">
                  <c:v>52.430419690754178</c:v>
                </c:pt>
                <c:pt idx="61">
                  <c:v>51.491953297570213</c:v>
                </c:pt>
                <c:pt idx="62">
                  <c:v>51.048658882928372</c:v>
                </c:pt>
                <c:pt idx="63">
                  <c:v>50.506153360681601</c:v>
                </c:pt>
                <c:pt idx="64">
                  <c:v>49.435026822341435</c:v>
                </c:pt>
                <c:pt idx="65">
                  <c:v>48.942042705374988</c:v>
                </c:pt>
                <c:pt idx="66">
                  <c:v>47.654044388345433</c:v>
                </c:pt>
                <c:pt idx="67">
                  <c:v>47.004522983065108</c:v>
                </c:pt>
                <c:pt idx="68">
                  <c:v>46.349027032712733</c:v>
                </c:pt>
                <c:pt idx="69">
                  <c:v>45.60227201009782</c:v>
                </c:pt>
                <c:pt idx="70">
                  <c:v>44.926895971389506</c:v>
                </c:pt>
                <c:pt idx="71">
                  <c:v>44.181676659303669</c:v>
                </c:pt>
                <c:pt idx="72">
                  <c:v>43.272704323130327</c:v>
                </c:pt>
                <c:pt idx="73">
                  <c:v>42.400252445566423</c:v>
                </c:pt>
                <c:pt idx="74">
                  <c:v>42.201114967918372</c:v>
                </c:pt>
                <c:pt idx="75">
                  <c:v>41.224066477332492</c:v>
                </c:pt>
                <c:pt idx="76">
                  <c:v>40.261491532554956</c:v>
                </c:pt>
                <c:pt idx="77">
                  <c:v>40.049395182497108</c:v>
                </c:pt>
                <c:pt idx="78">
                  <c:v>39.953802461344274</c:v>
                </c:pt>
                <c:pt idx="79">
                  <c:v>38.830609024929004</c:v>
                </c:pt>
                <c:pt idx="80">
                  <c:v>38.443673082991481</c:v>
                </c:pt>
                <c:pt idx="81">
                  <c:v>37.267213632060589</c:v>
                </c:pt>
                <c:pt idx="82">
                  <c:v>37.049163774061213</c:v>
                </c:pt>
                <c:pt idx="83">
                  <c:v>36.557021142316195</c:v>
                </c:pt>
                <c:pt idx="84">
                  <c:v>35.300536446828644</c:v>
                </c:pt>
                <c:pt idx="85">
                  <c:v>34.853770905648467</c:v>
                </c:pt>
                <c:pt idx="86">
                  <c:v>34.506721363206054</c:v>
                </c:pt>
                <c:pt idx="87">
                  <c:v>34.115493846639318</c:v>
                </c:pt>
                <c:pt idx="88">
                  <c:v>33.513705690543816</c:v>
                </c:pt>
                <c:pt idx="89">
                  <c:v>33.109919007047438</c:v>
                </c:pt>
                <c:pt idx="90">
                  <c:v>32.400504891132847</c:v>
                </c:pt>
                <c:pt idx="91">
                  <c:v>31.951530451246452</c:v>
                </c:pt>
                <c:pt idx="92">
                  <c:v>31.28482171031871</c:v>
                </c:pt>
                <c:pt idx="93">
                  <c:v>30.788513726727675</c:v>
                </c:pt>
                <c:pt idx="94">
                  <c:v>30.185757862627536</c:v>
                </c:pt>
                <c:pt idx="95">
                  <c:v>29.538319133270221</c:v>
                </c:pt>
                <c:pt idx="96">
                  <c:v>28.945829388871356</c:v>
                </c:pt>
                <c:pt idx="97">
                  <c:v>28.147428210792047</c:v>
                </c:pt>
                <c:pt idx="98">
                  <c:v>28.498411696644574</c:v>
                </c:pt>
                <c:pt idx="99">
                  <c:v>27.713810876196487</c:v>
                </c:pt>
                <c:pt idx="100">
                  <c:v>27.112653834017038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</c:numCache>
            </c:numRef>
          </c:yVal>
          <c:smooth val="1"/>
        </c:ser>
        <c:axId val="152745856"/>
        <c:axId val="15282995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data'!$D$3:$D$1127</c:f>
              <c:numCache>
                <c:formatCode>General</c:formatCode>
                <c:ptCount val="1111"/>
                <c:pt idx="0">
                  <c:v>95</c:v>
                </c:pt>
                <c:pt idx="1">
                  <c:v>152</c:v>
                </c:pt>
                <c:pt idx="2">
                  <c:v>235</c:v>
                </c:pt>
                <c:pt idx="3">
                  <c:v>313</c:v>
                </c:pt>
                <c:pt idx="4">
                  <c:v>388</c:v>
                </c:pt>
                <c:pt idx="5">
                  <c:v>467</c:v>
                </c:pt>
                <c:pt idx="6">
                  <c:v>547</c:v>
                </c:pt>
                <c:pt idx="7">
                  <c:v>622</c:v>
                </c:pt>
                <c:pt idx="8">
                  <c:v>702</c:v>
                </c:pt>
                <c:pt idx="9">
                  <c:v>780</c:v>
                </c:pt>
                <c:pt idx="10">
                  <c:v>863</c:v>
                </c:pt>
                <c:pt idx="11">
                  <c:v>940</c:v>
                </c:pt>
                <c:pt idx="12">
                  <c:v>1020</c:v>
                </c:pt>
                <c:pt idx="13">
                  <c:v>1098</c:v>
                </c:pt>
                <c:pt idx="14">
                  <c:v>1177</c:v>
                </c:pt>
                <c:pt idx="15">
                  <c:v>1258</c:v>
                </c:pt>
                <c:pt idx="16">
                  <c:v>1339</c:v>
                </c:pt>
                <c:pt idx="17">
                  <c:v>1415</c:v>
                </c:pt>
                <c:pt idx="18">
                  <c:v>1496</c:v>
                </c:pt>
                <c:pt idx="19">
                  <c:v>1576</c:v>
                </c:pt>
                <c:pt idx="20">
                  <c:v>1656</c:v>
                </c:pt>
                <c:pt idx="21">
                  <c:v>1735</c:v>
                </c:pt>
                <c:pt idx="22">
                  <c:v>1815</c:v>
                </c:pt>
                <c:pt idx="23">
                  <c:v>1896</c:v>
                </c:pt>
                <c:pt idx="24">
                  <c:v>1975</c:v>
                </c:pt>
                <c:pt idx="25">
                  <c:v>2056</c:v>
                </c:pt>
                <c:pt idx="26">
                  <c:v>2134</c:v>
                </c:pt>
                <c:pt idx="27">
                  <c:v>2217</c:v>
                </c:pt>
                <c:pt idx="28">
                  <c:v>2293</c:v>
                </c:pt>
                <c:pt idx="29">
                  <c:v>2377</c:v>
                </c:pt>
                <c:pt idx="30">
                  <c:v>2453</c:v>
                </c:pt>
                <c:pt idx="31">
                  <c:v>2541</c:v>
                </c:pt>
                <c:pt idx="32">
                  <c:v>2626</c:v>
                </c:pt>
                <c:pt idx="33">
                  <c:v>2724</c:v>
                </c:pt>
                <c:pt idx="34">
                  <c:v>2812</c:v>
                </c:pt>
                <c:pt idx="35">
                  <c:v>2901</c:v>
                </c:pt>
                <c:pt idx="36">
                  <c:v>2989</c:v>
                </c:pt>
                <c:pt idx="37">
                  <c:v>3081</c:v>
                </c:pt>
                <c:pt idx="38">
                  <c:v>3166</c:v>
                </c:pt>
                <c:pt idx="39">
                  <c:v>3251</c:v>
                </c:pt>
                <c:pt idx="40">
                  <c:v>3342</c:v>
                </c:pt>
                <c:pt idx="41">
                  <c:v>3436</c:v>
                </c:pt>
                <c:pt idx="42">
                  <c:v>3509</c:v>
                </c:pt>
                <c:pt idx="43">
                  <c:v>3580</c:v>
                </c:pt>
                <c:pt idx="44">
                  <c:v>3661</c:v>
                </c:pt>
                <c:pt idx="45">
                  <c:v>3738</c:v>
                </c:pt>
                <c:pt idx="46">
                  <c:v>3804</c:v>
                </c:pt>
                <c:pt idx="47">
                  <c:v>3884</c:v>
                </c:pt>
                <c:pt idx="48">
                  <c:v>3953</c:v>
                </c:pt>
                <c:pt idx="49">
                  <c:v>4020</c:v>
                </c:pt>
                <c:pt idx="50">
                  <c:v>4095</c:v>
                </c:pt>
                <c:pt idx="51">
                  <c:v>4170</c:v>
                </c:pt>
                <c:pt idx="52">
                  <c:v>4240</c:v>
                </c:pt>
                <c:pt idx="53">
                  <c:v>4311</c:v>
                </c:pt>
                <c:pt idx="54">
                  <c:v>4386</c:v>
                </c:pt>
                <c:pt idx="55">
                  <c:v>4457</c:v>
                </c:pt>
                <c:pt idx="56">
                  <c:v>4532</c:v>
                </c:pt>
                <c:pt idx="57">
                  <c:v>4612</c:v>
                </c:pt>
                <c:pt idx="58">
                  <c:v>4689</c:v>
                </c:pt>
                <c:pt idx="59">
                  <c:v>4763</c:v>
                </c:pt>
                <c:pt idx="60">
                  <c:v>4830</c:v>
                </c:pt>
                <c:pt idx="61">
                  <c:v>4915</c:v>
                </c:pt>
                <c:pt idx="62">
                  <c:v>4993</c:v>
                </c:pt>
                <c:pt idx="63">
                  <c:v>5065</c:v>
                </c:pt>
                <c:pt idx="64">
                  <c:v>5142</c:v>
                </c:pt>
                <c:pt idx="65">
                  <c:v>5228</c:v>
                </c:pt>
                <c:pt idx="66">
                  <c:v>5305</c:v>
                </c:pt>
                <c:pt idx="67">
                  <c:v>5384</c:v>
                </c:pt>
                <c:pt idx="68">
                  <c:v>5467</c:v>
                </c:pt>
                <c:pt idx="69">
                  <c:v>5544</c:v>
                </c:pt>
                <c:pt idx="70">
                  <c:v>5620</c:v>
                </c:pt>
                <c:pt idx="71">
                  <c:v>5707</c:v>
                </c:pt>
                <c:pt idx="72">
                  <c:v>5778</c:v>
                </c:pt>
                <c:pt idx="73">
                  <c:v>5859</c:v>
                </c:pt>
                <c:pt idx="74">
                  <c:v>5935</c:v>
                </c:pt>
                <c:pt idx="75">
                  <c:v>6011</c:v>
                </c:pt>
                <c:pt idx="76">
                  <c:v>6095</c:v>
                </c:pt>
                <c:pt idx="77">
                  <c:v>6181</c:v>
                </c:pt>
                <c:pt idx="78">
                  <c:v>6268</c:v>
                </c:pt>
                <c:pt idx="79">
                  <c:v>6343</c:v>
                </c:pt>
                <c:pt idx="80">
                  <c:v>6412</c:v>
                </c:pt>
                <c:pt idx="81">
                  <c:v>6489</c:v>
                </c:pt>
                <c:pt idx="82">
                  <c:v>6596</c:v>
                </c:pt>
                <c:pt idx="83">
                  <c:v>6658</c:v>
                </c:pt>
                <c:pt idx="84">
                  <c:v>6739</c:v>
                </c:pt>
                <c:pt idx="85">
                  <c:v>6818</c:v>
                </c:pt>
                <c:pt idx="86">
                  <c:v>6921</c:v>
                </c:pt>
                <c:pt idx="87">
                  <c:v>6990</c:v>
                </c:pt>
                <c:pt idx="88">
                  <c:v>7049</c:v>
                </c:pt>
                <c:pt idx="89">
                  <c:v>7154</c:v>
                </c:pt>
                <c:pt idx="90">
                  <c:v>7197</c:v>
                </c:pt>
                <c:pt idx="91">
                  <c:v>7302</c:v>
                </c:pt>
                <c:pt idx="92">
                  <c:v>7362</c:v>
                </c:pt>
                <c:pt idx="93">
                  <c:v>7467</c:v>
                </c:pt>
                <c:pt idx="94">
                  <c:v>7552</c:v>
                </c:pt>
                <c:pt idx="95">
                  <c:v>7631</c:v>
                </c:pt>
                <c:pt idx="96">
                  <c:v>7730</c:v>
                </c:pt>
                <c:pt idx="97">
                  <c:v>7779</c:v>
                </c:pt>
                <c:pt idx="98">
                  <c:v>7876</c:v>
                </c:pt>
                <c:pt idx="99">
                  <c:v>7936</c:v>
                </c:pt>
                <c:pt idx="100">
                  <c:v>8055</c:v>
                </c:pt>
              </c:numCache>
            </c:numRef>
          </c:xVal>
          <c:yVal>
            <c:numRef>
              <c:f>'Peak data'!$B$3:$B$246</c:f>
              <c:numCache>
                <c:formatCode>General</c:formatCode>
                <c:ptCount val="230"/>
                <c:pt idx="0">
                  <c:v>83.9</c:v>
                </c:pt>
                <c:pt idx="1">
                  <c:v>84</c:v>
                </c:pt>
                <c:pt idx="2">
                  <c:v>82.3</c:v>
                </c:pt>
                <c:pt idx="3">
                  <c:v>92</c:v>
                </c:pt>
                <c:pt idx="4">
                  <c:v>106</c:v>
                </c:pt>
                <c:pt idx="5">
                  <c:v>117.4</c:v>
                </c:pt>
                <c:pt idx="6">
                  <c:v>130.19999999999999</c:v>
                </c:pt>
                <c:pt idx="7">
                  <c:v>142.9</c:v>
                </c:pt>
                <c:pt idx="8">
                  <c:v>156</c:v>
                </c:pt>
                <c:pt idx="9">
                  <c:v>167.8</c:v>
                </c:pt>
                <c:pt idx="10">
                  <c:v>181.5</c:v>
                </c:pt>
                <c:pt idx="11">
                  <c:v>193.3</c:v>
                </c:pt>
                <c:pt idx="12">
                  <c:v>206.5</c:v>
                </c:pt>
                <c:pt idx="13">
                  <c:v>219.3</c:v>
                </c:pt>
                <c:pt idx="14">
                  <c:v>232.3</c:v>
                </c:pt>
                <c:pt idx="15">
                  <c:v>244.6</c:v>
                </c:pt>
                <c:pt idx="16">
                  <c:v>258.2</c:v>
                </c:pt>
                <c:pt idx="17">
                  <c:v>271</c:v>
                </c:pt>
                <c:pt idx="18">
                  <c:v>283.8</c:v>
                </c:pt>
                <c:pt idx="19">
                  <c:v>298</c:v>
                </c:pt>
                <c:pt idx="20">
                  <c:v>311.2</c:v>
                </c:pt>
                <c:pt idx="21">
                  <c:v>324.39999999999998</c:v>
                </c:pt>
                <c:pt idx="22">
                  <c:v>335.8</c:v>
                </c:pt>
                <c:pt idx="23">
                  <c:v>350.3</c:v>
                </c:pt>
                <c:pt idx="24">
                  <c:v>362.2</c:v>
                </c:pt>
                <c:pt idx="25">
                  <c:v>377.8</c:v>
                </c:pt>
                <c:pt idx="26">
                  <c:v>387.4</c:v>
                </c:pt>
                <c:pt idx="27">
                  <c:v>405.8</c:v>
                </c:pt>
                <c:pt idx="28">
                  <c:v>417.6</c:v>
                </c:pt>
                <c:pt idx="29">
                  <c:v>434.7</c:v>
                </c:pt>
                <c:pt idx="30">
                  <c:v>444.7</c:v>
                </c:pt>
                <c:pt idx="31">
                  <c:v>460.8</c:v>
                </c:pt>
                <c:pt idx="32">
                  <c:v>471.3</c:v>
                </c:pt>
                <c:pt idx="33">
                  <c:v>488.5</c:v>
                </c:pt>
                <c:pt idx="34">
                  <c:v>504.1</c:v>
                </c:pt>
                <c:pt idx="35">
                  <c:v>520.70000000000005</c:v>
                </c:pt>
                <c:pt idx="36">
                  <c:v>536.20000000000005</c:v>
                </c:pt>
                <c:pt idx="37">
                  <c:v>552.6</c:v>
                </c:pt>
                <c:pt idx="38">
                  <c:v>569.70000000000005</c:v>
                </c:pt>
                <c:pt idx="39">
                  <c:v>585.1</c:v>
                </c:pt>
                <c:pt idx="40">
                  <c:v>599.79999999999995</c:v>
                </c:pt>
                <c:pt idx="41">
                  <c:v>611.9</c:v>
                </c:pt>
                <c:pt idx="42">
                  <c:v>646</c:v>
                </c:pt>
                <c:pt idx="43">
                  <c:v>659</c:v>
                </c:pt>
                <c:pt idx="44">
                  <c:v>652.29999999999995</c:v>
                </c:pt>
                <c:pt idx="45">
                  <c:v>658</c:v>
                </c:pt>
                <c:pt idx="46">
                  <c:v>666</c:v>
                </c:pt>
                <c:pt idx="47">
                  <c:v>668.7</c:v>
                </c:pt>
                <c:pt idx="48">
                  <c:v>659.6</c:v>
                </c:pt>
                <c:pt idx="49">
                  <c:v>658.2</c:v>
                </c:pt>
                <c:pt idx="50">
                  <c:v>655.9</c:v>
                </c:pt>
                <c:pt idx="51">
                  <c:v>649.70000000000005</c:v>
                </c:pt>
                <c:pt idx="52">
                  <c:v>639.70000000000005</c:v>
                </c:pt>
                <c:pt idx="53">
                  <c:v>632.5</c:v>
                </c:pt>
                <c:pt idx="54">
                  <c:v>627.5</c:v>
                </c:pt>
                <c:pt idx="55">
                  <c:v>617.70000000000005</c:v>
                </c:pt>
                <c:pt idx="56">
                  <c:v>609.20000000000005</c:v>
                </c:pt>
                <c:pt idx="57">
                  <c:v>597</c:v>
                </c:pt>
                <c:pt idx="58">
                  <c:v>583</c:v>
                </c:pt>
                <c:pt idx="59">
                  <c:v>578.79999999999995</c:v>
                </c:pt>
                <c:pt idx="60">
                  <c:v>574.4</c:v>
                </c:pt>
                <c:pt idx="61">
                  <c:v>559.1</c:v>
                </c:pt>
                <c:pt idx="62">
                  <c:v>544.9</c:v>
                </c:pt>
                <c:pt idx="63">
                  <c:v>558.4</c:v>
                </c:pt>
                <c:pt idx="64">
                  <c:v>533.29999999999995</c:v>
                </c:pt>
                <c:pt idx="65">
                  <c:v>530</c:v>
                </c:pt>
                <c:pt idx="66">
                  <c:v>516.6</c:v>
                </c:pt>
                <c:pt idx="67">
                  <c:v>512.6</c:v>
                </c:pt>
                <c:pt idx="68">
                  <c:v>502.4</c:v>
                </c:pt>
                <c:pt idx="69">
                  <c:v>492.7</c:v>
                </c:pt>
                <c:pt idx="70">
                  <c:v>493.9</c:v>
                </c:pt>
                <c:pt idx="71">
                  <c:v>484</c:v>
                </c:pt>
                <c:pt idx="72">
                  <c:v>476.7</c:v>
                </c:pt>
                <c:pt idx="73">
                  <c:v>470.8</c:v>
                </c:pt>
                <c:pt idx="74">
                  <c:v>461.4</c:v>
                </c:pt>
                <c:pt idx="75">
                  <c:v>463.3</c:v>
                </c:pt>
                <c:pt idx="76">
                  <c:v>448.7</c:v>
                </c:pt>
                <c:pt idx="77">
                  <c:v>450.1</c:v>
                </c:pt>
                <c:pt idx="78">
                  <c:v>438.1</c:v>
                </c:pt>
                <c:pt idx="79">
                  <c:v>426</c:v>
                </c:pt>
                <c:pt idx="80">
                  <c:v>431.3</c:v>
                </c:pt>
                <c:pt idx="81">
                  <c:v>414.1</c:v>
                </c:pt>
                <c:pt idx="82">
                  <c:v>402.4</c:v>
                </c:pt>
                <c:pt idx="83">
                  <c:v>418.1</c:v>
                </c:pt>
                <c:pt idx="84">
                  <c:v>404.7</c:v>
                </c:pt>
                <c:pt idx="85">
                  <c:v>382.8</c:v>
                </c:pt>
                <c:pt idx="86">
                  <c:v>389.1</c:v>
                </c:pt>
                <c:pt idx="87">
                  <c:v>390.2</c:v>
                </c:pt>
                <c:pt idx="88">
                  <c:v>381.1</c:v>
                </c:pt>
                <c:pt idx="89">
                  <c:v>367.8</c:v>
                </c:pt>
                <c:pt idx="90">
                  <c:v>387.3</c:v>
                </c:pt>
                <c:pt idx="91">
                  <c:v>351</c:v>
                </c:pt>
                <c:pt idx="92">
                  <c:v>365.1</c:v>
                </c:pt>
                <c:pt idx="93">
                  <c:v>358.1</c:v>
                </c:pt>
                <c:pt idx="94">
                  <c:v>334.2</c:v>
                </c:pt>
                <c:pt idx="95">
                  <c:v>361.4</c:v>
                </c:pt>
                <c:pt idx="96">
                  <c:v>320.5</c:v>
                </c:pt>
                <c:pt idx="97">
                  <c:v>354.8</c:v>
                </c:pt>
                <c:pt idx="98">
                  <c:v>322.39999999999998</c:v>
                </c:pt>
                <c:pt idx="99">
                  <c:v>331.4</c:v>
                </c:pt>
                <c:pt idx="100">
                  <c:v>314.8</c:v>
                </c:pt>
              </c:numCache>
            </c:numRef>
          </c:yVal>
          <c:smooth val="1"/>
        </c:ser>
        <c:axId val="152831872"/>
        <c:axId val="152833408"/>
      </c:scatterChart>
      <c:valAx>
        <c:axId val="15274585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829952"/>
        <c:crosses val="autoZero"/>
        <c:crossBetween val="midCat"/>
      </c:valAx>
      <c:valAx>
        <c:axId val="152829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745856"/>
        <c:crosses val="autoZero"/>
        <c:crossBetween val="midCat"/>
      </c:valAx>
      <c:valAx>
        <c:axId val="152831872"/>
        <c:scaling>
          <c:orientation val="minMax"/>
        </c:scaling>
        <c:delete val="1"/>
        <c:axPos val="b"/>
        <c:numFmt formatCode="General" sourceLinked="1"/>
        <c:tickLblPos val="none"/>
        <c:crossAx val="152833408"/>
        <c:crosses val="autoZero"/>
        <c:crossBetween val="midCat"/>
      </c:valAx>
      <c:valAx>
        <c:axId val="15283340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83187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53043328"/>
        <c:axId val="1530452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3069056"/>
        <c:axId val="153067520"/>
      </c:scatterChart>
      <c:valAx>
        <c:axId val="15304332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045248"/>
        <c:crosses val="autoZero"/>
        <c:crossBetween val="midCat"/>
      </c:valAx>
      <c:valAx>
        <c:axId val="1530452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043328"/>
        <c:crosses val="autoZero"/>
        <c:crossBetween val="midCat"/>
      </c:valAx>
      <c:valAx>
        <c:axId val="153067520"/>
        <c:scaling>
          <c:orientation val="minMax"/>
        </c:scaling>
        <c:axPos val="r"/>
        <c:numFmt formatCode="0.0" sourceLinked="0"/>
        <c:tickLblPos val="nextTo"/>
        <c:crossAx val="153069056"/>
        <c:crosses val="max"/>
        <c:crossBetween val="midCat"/>
      </c:valAx>
      <c:valAx>
        <c:axId val="153069056"/>
        <c:scaling>
          <c:orientation val="minMax"/>
        </c:scaling>
        <c:delete val="1"/>
        <c:axPos val="b"/>
        <c:numFmt formatCode="General" sourceLinked="1"/>
        <c:tickLblPos val="none"/>
        <c:crossAx val="1530675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53733376"/>
        <c:axId val="1531047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3107840"/>
        <c:axId val="153106304"/>
      </c:scatterChart>
      <c:valAx>
        <c:axId val="15373337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104768"/>
        <c:crosses val="autoZero"/>
        <c:crossBetween val="midCat"/>
      </c:valAx>
      <c:valAx>
        <c:axId val="1531047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733376"/>
        <c:crosses val="autoZero"/>
        <c:crossBetween val="midCat"/>
      </c:valAx>
      <c:valAx>
        <c:axId val="153106304"/>
        <c:scaling>
          <c:orientation val="minMax"/>
        </c:scaling>
        <c:axPos val="r"/>
        <c:numFmt formatCode="0.0" sourceLinked="0"/>
        <c:tickLblPos val="nextTo"/>
        <c:crossAx val="153107840"/>
        <c:crosses val="max"/>
        <c:crossBetween val="midCat"/>
      </c:valAx>
      <c:valAx>
        <c:axId val="153107840"/>
        <c:scaling>
          <c:orientation val="minMax"/>
        </c:scaling>
        <c:delete val="1"/>
        <c:axPos val="b"/>
        <c:numFmt formatCode="General" sourceLinked="1"/>
        <c:tickLblPos val="none"/>
        <c:crossAx val="1531063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54128768"/>
        <c:axId val="15413068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4138112"/>
        <c:axId val="154136576"/>
      </c:scatterChart>
      <c:valAx>
        <c:axId val="1541287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130688"/>
        <c:crosses val="autoZero"/>
        <c:crossBetween val="midCat"/>
      </c:valAx>
      <c:valAx>
        <c:axId val="1541306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128768"/>
        <c:crosses val="autoZero"/>
        <c:crossBetween val="midCat"/>
      </c:valAx>
      <c:valAx>
        <c:axId val="154136576"/>
        <c:scaling>
          <c:orientation val="minMax"/>
        </c:scaling>
        <c:axPos val="r"/>
        <c:numFmt formatCode="0.0" sourceLinked="0"/>
        <c:tickLblPos val="nextTo"/>
        <c:crossAx val="154138112"/>
        <c:crosses val="max"/>
        <c:crossBetween val="midCat"/>
      </c:valAx>
      <c:valAx>
        <c:axId val="154138112"/>
        <c:scaling>
          <c:orientation val="minMax"/>
        </c:scaling>
        <c:delete val="1"/>
        <c:axPos val="b"/>
        <c:numFmt formatCode="General" sourceLinked="1"/>
        <c:tickLblPos val="none"/>
        <c:crossAx val="15413657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54298624"/>
        <c:axId val="15430080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4303872"/>
        <c:axId val="154302336"/>
      </c:scatterChart>
      <c:valAx>
        <c:axId val="1542986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300800"/>
        <c:crosses val="autoZero"/>
        <c:crossBetween val="midCat"/>
      </c:valAx>
      <c:valAx>
        <c:axId val="1543008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98624"/>
        <c:crosses val="autoZero"/>
        <c:crossBetween val="midCat"/>
      </c:valAx>
      <c:valAx>
        <c:axId val="154302336"/>
        <c:scaling>
          <c:orientation val="minMax"/>
        </c:scaling>
        <c:axPos val="r"/>
        <c:numFmt formatCode="0.0" sourceLinked="0"/>
        <c:tickLblPos val="nextTo"/>
        <c:crossAx val="154303872"/>
        <c:crosses val="max"/>
        <c:crossBetween val="midCat"/>
      </c:valAx>
      <c:valAx>
        <c:axId val="154303872"/>
        <c:scaling>
          <c:orientation val="minMax"/>
        </c:scaling>
        <c:delete val="1"/>
        <c:axPos val="b"/>
        <c:numFmt formatCode="General" sourceLinked="1"/>
        <c:tickLblPos val="none"/>
        <c:crossAx val="1543023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54214784"/>
        <c:axId val="15421670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4224128"/>
        <c:axId val="154222592"/>
      </c:scatterChart>
      <c:valAx>
        <c:axId val="1542147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16704"/>
        <c:crosses val="autoZero"/>
        <c:crossBetween val="midCat"/>
      </c:valAx>
      <c:valAx>
        <c:axId val="1542167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14784"/>
        <c:crosses val="autoZero"/>
        <c:crossBetween val="midCat"/>
      </c:valAx>
      <c:valAx>
        <c:axId val="154222592"/>
        <c:scaling>
          <c:orientation val="minMax"/>
        </c:scaling>
        <c:axPos val="r"/>
        <c:numFmt formatCode="0.0" sourceLinked="0"/>
        <c:tickLblPos val="nextTo"/>
        <c:crossAx val="154224128"/>
        <c:crosses val="max"/>
        <c:crossBetween val="midCat"/>
      </c:valAx>
      <c:valAx>
        <c:axId val="154224128"/>
        <c:scaling>
          <c:orientation val="minMax"/>
        </c:scaling>
        <c:delete val="1"/>
        <c:axPos val="b"/>
        <c:numFmt formatCode="General" sourceLinked="1"/>
        <c:tickLblPos val="none"/>
        <c:crossAx val="15422259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54450176"/>
        <c:axId val="15446873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54471808"/>
        <c:axId val="154470272"/>
      </c:scatterChart>
      <c:valAx>
        <c:axId val="15445017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468736"/>
        <c:crosses val="autoZero"/>
        <c:crossBetween val="midCat"/>
      </c:valAx>
      <c:valAx>
        <c:axId val="15446873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450176"/>
        <c:crosses val="autoZero"/>
        <c:crossBetween val="midCat"/>
      </c:valAx>
      <c:valAx>
        <c:axId val="154470272"/>
        <c:scaling>
          <c:orientation val="minMax"/>
        </c:scaling>
        <c:axPos val="r"/>
        <c:numFmt formatCode="0.0" sourceLinked="0"/>
        <c:tickLblPos val="nextTo"/>
        <c:crossAx val="154471808"/>
        <c:crosses val="max"/>
        <c:crossBetween val="midCat"/>
      </c:valAx>
      <c:valAx>
        <c:axId val="154471808"/>
        <c:scaling>
          <c:orientation val="minMax"/>
        </c:scaling>
        <c:delete val="1"/>
        <c:axPos val="b"/>
        <c:numFmt formatCode="General" sourceLinked="1"/>
        <c:tickLblPos val="none"/>
        <c:crossAx val="1544702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AC-50 Imperial Peak Graph</a:t>
          </a:r>
        </a:p>
        <a:p xmlns:a="http://schemas.openxmlformats.org/drawingml/2006/main">
          <a:pPr algn="ctr"/>
          <a:r>
            <a:rPr lang="en-US" sz="2000" b="1" baseline="0"/>
            <a:t> 108 Volts/ 650 Amps 10 sec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46" y="1581139"/>
          <a:ext cx="314354" cy="278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Current/ Battery Voltage</a:t>
          </a:r>
        </a:p>
      </cdr:txBody>
    </cdr:sp>
  </cdr:relSizeAnchor>
  <cdr:relSizeAnchor xmlns:cdr="http://schemas.openxmlformats.org/drawingml/2006/chartDrawing">
    <cdr:from>
      <cdr:x>0.00111</cdr:x>
      <cdr:y>0.26961</cdr:y>
    </cdr:from>
    <cdr:to>
      <cdr:x>0.04222</cdr:x>
      <cdr:y>0.78595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25" y="1571625"/>
          <a:ext cx="352425" cy="300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 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Volts</a:t>
          </a:r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7"/>
  <sheetViews>
    <sheetView workbookViewId="0">
      <pane ySplit="2" topLeftCell="A3" activePane="bottomLeft" state="frozen"/>
      <selection pane="bottomLeft" activeCell="A3" sqref="A3:E103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109.3125</v>
      </c>
      <c r="B3">
        <v>83.9</v>
      </c>
      <c r="C3">
        <v>649.6</v>
      </c>
      <c r="D3">
        <v>95</v>
      </c>
      <c r="E3">
        <v>169.4</v>
      </c>
      <c r="F3" s="8">
        <f t="shared" ref="F3:F246" si="0">(D3*E3)/9507</f>
        <v>1.6927527085305565</v>
      </c>
      <c r="G3" s="7">
        <f t="shared" ref="G3:G246" si="1">SUM(E3*0.7375)</f>
        <v>124.93250000000002</v>
      </c>
      <c r="H3" s="7">
        <f t="shared" ref="H3:H246" si="2">SUM(D3*G3)/5252</f>
        <v>2.2598224485910134</v>
      </c>
      <c r="I3" s="9"/>
      <c r="J3" s="5"/>
      <c r="L3" s="4"/>
      <c r="M3" s="4"/>
      <c r="N3" s="4"/>
    </row>
    <row r="4" spans="1:14" s="3" customFormat="1" ht="12.75" customHeight="1">
      <c r="A4">
        <v>109.171875</v>
      </c>
      <c r="B4">
        <v>84</v>
      </c>
      <c r="C4">
        <v>649</v>
      </c>
      <c r="D4">
        <v>152</v>
      </c>
      <c r="E4">
        <v>169.4</v>
      </c>
      <c r="F4" s="8">
        <f t="shared" ref="F4:F64" si="3">(D4*E4)/9507</f>
        <v>2.7084043336488901</v>
      </c>
      <c r="G4" s="7">
        <f t="shared" ref="G4:G64" si="4">SUM(E4*0.7375)</f>
        <v>124.93250000000002</v>
      </c>
      <c r="H4" s="7">
        <f t="shared" ref="H4:H64" si="5">SUM(D4*G4)/5252</f>
        <v>3.6157159177456211</v>
      </c>
      <c r="I4" s="9"/>
      <c r="J4" s="5"/>
      <c r="L4" s="4"/>
      <c r="M4" s="4"/>
      <c r="N4" s="4"/>
    </row>
    <row r="5" spans="1:14" s="3" customFormat="1" ht="12.75" customHeight="1">
      <c r="A5">
        <v>109.015625</v>
      </c>
      <c r="B5">
        <v>82.3</v>
      </c>
      <c r="C5">
        <v>649</v>
      </c>
      <c r="D5">
        <v>235</v>
      </c>
      <c r="E5">
        <v>169.4</v>
      </c>
      <c r="F5" s="8">
        <f t="shared" si="3"/>
        <v>4.1873356474176919</v>
      </c>
      <c r="G5" s="7">
        <f t="shared" si="4"/>
        <v>124.93250000000002</v>
      </c>
      <c r="H5" s="7">
        <f t="shared" si="5"/>
        <v>5.5900871096725062</v>
      </c>
      <c r="I5" s="9"/>
      <c r="J5" s="5"/>
      <c r="L5" s="4"/>
      <c r="M5" s="4"/>
      <c r="N5" s="4"/>
    </row>
    <row r="6" spans="1:14" s="3" customFormat="1" ht="12.75" customHeight="1">
      <c r="A6">
        <v>109.171875</v>
      </c>
      <c r="B6">
        <v>92</v>
      </c>
      <c r="C6">
        <v>649.6</v>
      </c>
      <c r="D6">
        <v>313</v>
      </c>
      <c r="E6">
        <v>167.2</v>
      </c>
      <c r="F6" s="8">
        <f t="shared" si="3"/>
        <v>5.5047438729357312</v>
      </c>
      <c r="G6" s="7">
        <f t="shared" si="4"/>
        <v>123.31</v>
      </c>
      <c r="H6" s="7">
        <f t="shared" si="5"/>
        <v>7.348825209444021</v>
      </c>
      <c r="I6" s="9"/>
      <c r="J6" s="5"/>
      <c r="L6" s="4"/>
      <c r="M6" s="4"/>
      <c r="N6" s="4"/>
    </row>
    <row r="7" spans="1:14" s="3" customFormat="1" ht="12.75" customHeight="1">
      <c r="A7">
        <v>108.859375</v>
      </c>
      <c r="B7">
        <v>106</v>
      </c>
      <c r="C7">
        <v>651.1</v>
      </c>
      <c r="D7">
        <v>388</v>
      </c>
      <c r="E7">
        <v>166</v>
      </c>
      <c r="F7" s="8">
        <f t="shared" si="3"/>
        <v>6.7747975176185964</v>
      </c>
      <c r="G7" s="7">
        <f t="shared" si="4"/>
        <v>122.42500000000001</v>
      </c>
      <c r="H7" s="7">
        <f t="shared" si="5"/>
        <v>9.0443450114242196</v>
      </c>
      <c r="I7" s="9"/>
      <c r="J7" s="5"/>
      <c r="L7" s="4"/>
      <c r="M7" s="4"/>
      <c r="N7" s="4"/>
    </row>
    <row r="8" spans="1:14" s="3" customFormat="1" ht="12.75" customHeight="1">
      <c r="A8">
        <v>108.859375</v>
      </c>
      <c r="B8">
        <v>117.4</v>
      </c>
      <c r="C8">
        <v>650</v>
      </c>
      <c r="D8">
        <v>467</v>
      </c>
      <c r="E8">
        <v>164.8</v>
      </c>
      <c r="F8" s="8">
        <f t="shared" si="3"/>
        <v>8.0952561270642693</v>
      </c>
      <c r="G8" s="7">
        <f t="shared" si="4"/>
        <v>121.54000000000002</v>
      </c>
      <c r="H8" s="7">
        <f t="shared" si="5"/>
        <v>10.807155369383093</v>
      </c>
      <c r="I8" s="9"/>
      <c r="J8" s="5"/>
      <c r="L8" s="4"/>
      <c r="M8" s="4"/>
      <c r="N8" s="4"/>
    </row>
    <row r="9" spans="1:14" s="3" customFormat="1" ht="12.75" customHeight="1">
      <c r="A9">
        <v>108.71875</v>
      </c>
      <c r="B9">
        <v>130.19999999999999</v>
      </c>
      <c r="C9">
        <v>652.5</v>
      </c>
      <c r="D9">
        <v>547</v>
      </c>
      <c r="E9">
        <v>163.6</v>
      </c>
      <c r="F9" s="8">
        <f t="shared" si="3"/>
        <v>9.4129799095403381</v>
      </c>
      <c r="G9" s="7">
        <f t="shared" si="4"/>
        <v>120.655</v>
      </c>
      <c r="H9" s="7">
        <f t="shared" si="5"/>
        <v>12.566314737242955</v>
      </c>
      <c r="I9" s="9"/>
      <c r="J9" s="5"/>
      <c r="L9" s="4"/>
      <c r="M9" s="4"/>
      <c r="N9" s="4"/>
    </row>
    <row r="10" spans="1:14" s="3" customFormat="1" ht="12.75" customHeight="1">
      <c r="A10">
        <v>108.5625</v>
      </c>
      <c r="B10">
        <v>142.9</v>
      </c>
      <c r="C10">
        <v>650.6</v>
      </c>
      <c r="D10">
        <v>622</v>
      </c>
      <c r="E10">
        <v>162.4</v>
      </c>
      <c r="F10" s="8">
        <f t="shared" si="3"/>
        <v>10.625097296728727</v>
      </c>
      <c r="G10" s="7">
        <f t="shared" si="4"/>
        <v>119.77000000000001</v>
      </c>
      <c r="H10" s="7">
        <f t="shared" si="5"/>
        <v>14.18448971820259</v>
      </c>
      <c r="I10" s="9"/>
      <c r="J10" s="5"/>
      <c r="L10" s="4"/>
      <c r="M10" s="4"/>
      <c r="N10" s="4"/>
    </row>
    <row r="11" spans="1:14" s="3" customFormat="1" ht="12.75" customHeight="1">
      <c r="A11">
        <v>108.5625</v>
      </c>
      <c r="B11">
        <v>156</v>
      </c>
      <c r="C11">
        <v>651.29999999999995</v>
      </c>
      <c r="D11">
        <v>702</v>
      </c>
      <c r="E11">
        <v>162.4</v>
      </c>
      <c r="F11" s="8">
        <f t="shared" si="3"/>
        <v>11.991669296307984</v>
      </c>
      <c r="G11" s="7">
        <f t="shared" si="4"/>
        <v>119.77000000000001</v>
      </c>
      <c r="H11" s="7">
        <f t="shared" si="5"/>
        <v>16.008861386138616</v>
      </c>
      <c r="I11" s="9"/>
      <c r="J11" s="5"/>
      <c r="L11" s="4"/>
      <c r="M11" s="4"/>
      <c r="N11" s="4"/>
    </row>
    <row r="12" spans="1:14" s="3" customFormat="1" ht="12.75" customHeight="1">
      <c r="A12">
        <v>108.265625</v>
      </c>
      <c r="B12">
        <v>167.8</v>
      </c>
      <c r="C12">
        <v>648.4</v>
      </c>
      <c r="D12">
        <v>780</v>
      </c>
      <c r="E12">
        <v>161.19999999999999</v>
      </c>
      <c r="F12" s="8">
        <f t="shared" si="3"/>
        <v>13.225623224992109</v>
      </c>
      <c r="G12" s="7">
        <f t="shared" si="4"/>
        <v>118.88500000000001</v>
      </c>
      <c r="H12" s="7">
        <f t="shared" si="5"/>
        <v>17.656188118811883</v>
      </c>
      <c r="I12" s="9"/>
      <c r="J12" s="5"/>
      <c r="L12" s="4"/>
      <c r="M12" s="4"/>
      <c r="N12" s="4"/>
    </row>
    <row r="13" spans="1:14" s="3" customFormat="1" ht="12.75" customHeight="1">
      <c r="A13">
        <v>108.109375</v>
      </c>
      <c r="B13">
        <v>181.5</v>
      </c>
      <c r="C13">
        <v>648</v>
      </c>
      <c r="D13">
        <v>863</v>
      </c>
      <c r="E13">
        <v>161.19999999999999</v>
      </c>
      <c r="F13" s="8">
        <f t="shared" si="3"/>
        <v>14.632965183548961</v>
      </c>
      <c r="G13" s="7">
        <f t="shared" si="4"/>
        <v>118.88500000000001</v>
      </c>
      <c r="H13" s="7">
        <f t="shared" si="5"/>
        <v>19.534987623762376</v>
      </c>
      <c r="I13" s="9"/>
      <c r="J13" s="5"/>
      <c r="L13" s="4"/>
      <c r="M13" s="4"/>
      <c r="N13" s="4"/>
    </row>
    <row r="14" spans="1:14" s="3" customFormat="1" ht="12.75" customHeight="1">
      <c r="A14">
        <v>107.65625</v>
      </c>
      <c r="B14">
        <v>193.3</v>
      </c>
      <c r="C14">
        <v>650.6</v>
      </c>
      <c r="D14">
        <v>940</v>
      </c>
      <c r="E14">
        <v>161.19999999999999</v>
      </c>
      <c r="F14" s="8">
        <f t="shared" si="3"/>
        <v>15.938571578836648</v>
      </c>
      <c r="G14" s="7">
        <f t="shared" si="4"/>
        <v>118.88500000000001</v>
      </c>
      <c r="H14" s="7">
        <f t="shared" si="5"/>
        <v>21.277970297029704</v>
      </c>
      <c r="I14" s="9"/>
      <c r="J14" s="5"/>
      <c r="L14" s="4"/>
      <c r="M14" s="4"/>
      <c r="N14" s="4"/>
    </row>
    <row r="15" spans="1:14" s="3" customFormat="1" ht="12.75" customHeight="1">
      <c r="A15">
        <v>107.8125</v>
      </c>
      <c r="B15">
        <v>206.5</v>
      </c>
      <c r="C15">
        <v>646.70000000000005</v>
      </c>
      <c r="D15">
        <v>1020</v>
      </c>
      <c r="E15">
        <v>160</v>
      </c>
      <c r="F15" s="8">
        <f t="shared" si="3"/>
        <v>17.166298516882296</v>
      </c>
      <c r="G15" s="7">
        <f t="shared" si="4"/>
        <v>118</v>
      </c>
      <c r="H15" s="7">
        <f t="shared" si="5"/>
        <v>22.916984006092918</v>
      </c>
      <c r="I15" s="9"/>
      <c r="J15" s="5"/>
      <c r="L15" s="4"/>
      <c r="M15" s="4"/>
      <c r="N15" s="4"/>
    </row>
    <row r="16" spans="1:14" s="3" customFormat="1" ht="12.75" customHeight="1">
      <c r="A16">
        <v>107.65625</v>
      </c>
      <c r="B16">
        <v>219.3</v>
      </c>
      <c r="C16">
        <v>647.4</v>
      </c>
      <c r="D16">
        <v>1098</v>
      </c>
      <c r="E16">
        <v>160</v>
      </c>
      <c r="F16" s="8">
        <f t="shared" si="3"/>
        <v>18.479015462290942</v>
      </c>
      <c r="G16" s="7">
        <f t="shared" si="4"/>
        <v>118</v>
      </c>
      <c r="H16" s="7">
        <f t="shared" si="5"/>
        <v>24.669459253617671</v>
      </c>
      <c r="I16" s="9"/>
      <c r="J16" s="5"/>
      <c r="L16" s="4"/>
      <c r="M16" s="4"/>
      <c r="N16" s="4"/>
    </row>
    <row r="17" spans="1:14" s="3" customFormat="1" ht="12.75" customHeight="1">
      <c r="A17">
        <v>107.203125</v>
      </c>
      <c r="B17">
        <v>232.3</v>
      </c>
      <c r="C17">
        <v>647.4</v>
      </c>
      <c r="D17">
        <v>1177</v>
      </c>
      <c r="E17">
        <v>160</v>
      </c>
      <c r="F17" s="8">
        <f t="shared" si="3"/>
        <v>19.808562112127905</v>
      </c>
      <c r="G17" s="7">
        <f t="shared" si="4"/>
        <v>118</v>
      </c>
      <c r="H17" s="7">
        <f t="shared" si="5"/>
        <v>26.444402132520946</v>
      </c>
      <c r="I17" s="9"/>
      <c r="J17" s="5"/>
      <c r="L17" s="4"/>
      <c r="M17" s="4"/>
      <c r="N17" s="4"/>
    </row>
    <row r="18" spans="1:14" s="3" customFormat="1" ht="12.75" customHeight="1">
      <c r="A18">
        <v>107.0625</v>
      </c>
      <c r="B18">
        <v>244.6</v>
      </c>
      <c r="C18">
        <v>649.20000000000005</v>
      </c>
      <c r="D18">
        <v>1258</v>
      </c>
      <c r="E18">
        <v>160</v>
      </c>
      <c r="F18" s="8">
        <f t="shared" si="3"/>
        <v>21.171768170821501</v>
      </c>
      <c r="G18" s="7">
        <f t="shared" si="4"/>
        <v>118</v>
      </c>
      <c r="H18" s="7">
        <f t="shared" si="5"/>
        <v>28.264280274181264</v>
      </c>
      <c r="I18" s="9"/>
      <c r="J18" s="5"/>
      <c r="L18" s="4"/>
      <c r="M18" s="4"/>
      <c r="N18" s="4"/>
    </row>
    <row r="19" spans="1:14" s="3" customFormat="1" ht="12.75" customHeight="1">
      <c r="A19">
        <v>107.203125</v>
      </c>
      <c r="B19">
        <v>258.2</v>
      </c>
      <c r="C19">
        <v>648</v>
      </c>
      <c r="D19">
        <v>1339</v>
      </c>
      <c r="E19">
        <v>160</v>
      </c>
      <c r="F19" s="8">
        <f t="shared" si="3"/>
        <v>22.534974229515093</v>
      </c>
      <c r="G19" s="7">
        <f t="shared" si="4"/>
        <v>118</v>
      </c>
      <c r="H19" s="7">
        <f t="shared" si="5"/>
        <v>30.084158415841586</v>
      </c>
      <c r="I19" s="9"/>
      <c r="J19" s="5"/>
      <c r="L19" s="4"/>
      <c r="M19" s="4"/>
      <c r="N19" s="4"/>
    </row>
    <row r="20" spans="1:14" s="3" customFormat="1" ht="12.75" customHeight="1">
      <c r="A20">
        <v>106.90625</v>
      </c>
      <c r="B20">
        <v>271</v>
      </c>
      <c r="C20">
        <v>648.20000000000005</v>
      </c>
      <c r="D20">
        <v>1415</v>
      </c>
      <c r="E20">
        <v>158.80000000000001</v>
      </c>
      <c r="F20" s="8">
        <f t="shared" si="3"/>
        <v>23.635426527821608</v>
      </c>
      <c r="G20" s="7">
        <f t="shared" si="4"/>
        <v>117.11500000000001</v>
      </c>
      <c r="H20" s="7">
        <f t="shared" si="5"/>
        <v>31.553260662604725</v>
      </c>
      <c r="I20" s="9"/>
      <c r="J20" s="5"/>
      <c r="L20" s="4"/>
      <c r="M20" s="4"/>
      <c r="N20" s="4"/>
    </row>
    <row r="21" spans="1:14" s="3" customFormat="1" ht="12.75" customHeight="1">
      <c r="A21">
        <v>106.90625</v>
      </c>
      <c r="B21">
        <v>283.8</v>
      </c>
      <c r="C21">
        <v>645.1</v>
      </c>
      <c r="D21">
        <v>1496</v>
      </c>
      <c r="E21">
        <v>158.80000000000001</v>
      </c>
      <c r="F21" s="8">
        <f t="shared" si="3"/>
        <v>24.988408541075</v>
      </c>
      <c r="G21" s="7">
        <f t="shared" si="4"/>
        <v>117.11500000000001</v>
      </c>
      <c r="H21" s="7">
        <f t="shared" si="5"/>
        <v>33.359489718202589</v>
      </c>
      <c r="I21" s="9"/>
      <c r="J21" s="5"/>
      <c r="L21" s="4"/>
      <c r="M21" s="4"/>
      <c r="N21" s="4"/>
    </row>
    <row r="22" spans="1:14" s="3" customFormat="1" ht="12.75" customHeight="1">
      <c r="A22">
        <v>106.765625</v>
      </c>
      <c r="B22">
        <v>298</v>
      </c>
      <c r="C22">
        <v>649.79999999999995</v>
      </c>
      <c r="D22">
        <v>1576</v>
      </c>
      <c r="E22">
        <v>158.80000000000001</v>
      </c>
      <c r="F22" s="8">
        <f t="shared" si="3"/>
        <v>26.32468707268329</v>
      </c>
      <c r="G22" s="7">
        <f t="shared" si="4"/>
        <v>117.11500000000001</v>
      </c>
      <c r="H22" s="7">
        <f t="shared" si="5"/>
        <v>35.143419649657275</v>
      </c>
      <c r="I22" s="9"/>
      <c r="J22" s="5"/>
      <c r="L22" s="4"/>
      <c r="M22" s="4"/>
      <c r="N22" s="4"/>
    </row>
    <row r="23" spans="1:14" s="3" customFormat="1" ht="12.75" customHeight="1">
      <c r="A23">
        <v>106.609375</v>
      </c>
      <c r="B23">
        <v>311.2</v>
      </c>
      <c r="C23">
        <v>652.1</v>
      </c>
      <c r="D23">
        <v>1656</v>
      </c>
      <c r="E23">
        <v>158.80000000000001</v>
      </c>
      <c r="F23" s="8">
        <f t="shared" si="3"/>
        <v>27.660965604291579</v>
      </c>
      <c r="G23" s="7">
        <f t="shared" si="4"/>
        <v>117.11500000000001</v>
      </c>
      <c r="H23" s="7">
        <f t="shared" si="5"/>
        <v>36.927349581111955</v>
      </c>
      <c r="I23" s="9"/>
      <c r="J23" s="5"/>
      <c r="L23" s="4"/>
      <c r="M23" s="4"/>
      <c r="N23" s="4"/>
    </row>
    <row r="24" spans="1:14" s="3" customFormat="1" ht="12.75" customHeight="1">
      <c r="A24">
        <v>106.453125</v>
      </c>
      <c r="B24">
        <v>324.39999999999998</v>
      </c>
      <c r="C24">
        <v>652.1</v>
      </c>
      <c r="D24">
        <v>1735</v>
      </c>
      <c r="E24">
        <v>158.80000000000001</v>
      </c>
      <c r="F24" s="8">
        <f t="shared" si="3"/>
        <v>28.98054065425476</v>
      </c>
      <c r="G24" s="7">
        <f t="shared" si="4"/>
        <v>117.11500000000001</v>
      </c>
      <c r="H24" s="7">
        <f t="shared" si="5"/>
        <v>38.68898038842346</v>
      </c>
      <c r="I24" s="9"/>
      <c r="J24" s="5"/>
      <c r="L24" s="4"/>
      <c r="M24" s="4"/>
      <c r="N24" s="4"/>
    </row>
    <row r="25" spans="1:14" s="3" customFormat="1" ht="12.75" customHeight="1">
      <c r="A25">
        <v>106.3125</v>
      </c>
      <c r="B25">
        <v>335.8</v>
      </c>
      <c r="C25">
        <v>653.70000000000005</v>
      </c>
      <c r="D25">
        <v>1815</v>
      </c>
      <c r="E25">
        <v>158.80000000000001</v>
      </c>
      <c r="F25" s="8">
        <f t="shared" si="3"/>
        <v>30.31681918586305</v>
      </c>
      <c r="G25" s="7">
        <f t="shared" si="4"/>
        <v>117.11500000000001</v>
      </c>
      <c r="H25" s="7">
        <f t="shared" si="5"/>
        <v>40.472910319878146</v>
      </c>
      <c r="I25" s="9"/>
      <c r="J25" s="5"/>
      <c r="L25" s="4"/>
      <c r="M25" s="4"/>
      <c r="N25" s="4"/>
    </row>
    <row r="26" spans="1:14" s="3" customFormat="1" ht="12.75" customHeight="1">
      <c r="A26">
        <v>105.859375</v>
      </c>
      <c r="B26">
        <v>350.3</v>
      </c>
      <c r="C26">
        <v>653.1</v>
      </c>
      <c r="D26">
        <v>1896</v>
      </c>
      <c r="E26">
        <v>158.80000000000001</v>
      </c>
      <c r="F26" s="8">
        <f t="shared" si="3"/>
        <v>31.669801199116446</v>
      </c>
      <c r="G26" s="7">
        <f t="shared" si="4"/>
        <v>117.11500000000001</v>
      </c>
      <c r="H26" s="7">
        <f t="shared" si="5"/>
        <v>42.279139375476014</v>
      </c>
      <c r="I26" s="9"/>
      <c r="J26" s="5"/>
      <c r="L26" s="4"/>
      <c r="M26" s="4"/>
      <c r="N26" s="4"/>
    </row>
    <row r="27" spans="1:14" s="3" customFormat="1" ht="12.75" customHeight="1">
      <c r="A27">
        <v>106</v>
      </c>
      <c r="B27">
        <v>362.2</v>
      </c>
      <c r="C27">
        <v>649.6</v>
      </c>
      <c r="D27">
        <v>1975</v>
      </c>
      <c r="E27">
        <v>158.80000000000001</v>
      </c>
      <c r="F27" s="8">
        <f t="shared" si="3"/>
        <v>32.989376249079626</v>
      </c>
      <c r="G27" s="7">
        <f t="shared" si="4"/>
        <v>117.11500000000001</v>
      </c>
      <c r="H27" s="7">
        <f t="shared" si="5"/>
        <v>44.040770182787512</v>
      </c>
      <c r="I27" s="9"/>
      <c r="J27" s="5"/>
      <c r="L27" s="4"/>
      <c r="M27" s="4"/>
      <c r="N27" s="4"/>
    </row>
    <row r="28" spans="1:14" s="3" customFormat="1" ht="12.75" customHeight="1">
      <c r="A28">
        <v>105.5625</v>
      </c>
      <c r="B28">
        <v>377.8</v>
      </c>
      <c r="C28">
        <v>649.4</v>
      </c>
      <c r="D28">
        <v>2056</v>
      </c>
      <c r="E28">
        <v>157.6</v>
      </c>
      <c r="F28" s="8">
        <f t="shared" si="3"/>
        <v>34.082844220048386</v>
      </c>
      <c r="G28" s="7">
        <f t="shared" si="4"/>
        <v>116.23</v>
      </c>
      <c r="H28" s="7">
        <f t="shared" si="5"/>
        <v>45.500548362528562</v>
      </c>
      <c r="I28" s="9"/>
      <c r="J28" s="5"/>
      <c r="L28" s="4"/>
      <c r="M28" s="4"/>
      <c r="N28" s="4"/>
    </row>
    <row r="29" spans="1:14" s="3" customFormat="1" ht="12.75" customHeight="1">
      <c r="A29">
        <v>105.5625</v>
      </c>
      <c r="B29">
        <v>387.4</v>
      </c>
      <c r="C29">
        <v>645.9</v>
      </c>
      <c r="D29">
        <v>2134</v>
      </c>
      <c r="E29">
        <v>157.6</v>
      </c>
      <c r="F29" s="8">
        <f t="shared" si="3"/>
        <v>35.375870411275898</v>
      </c>
      <c r="G29" s="7">
        <f t="shared" si="4"/>
        <v>116.23</v>
      </c>
      <c r="H29" s="7">
        <f t="shared" si="5"/>
        <v>47.226736481340446</v>
      </c>
      <c r="I29" s="9"/>
      <c r="J29" s="5"/>
      <c r="L29" s="4"/>
      <c r="M29" s="4"/>
      <c r="N29" s="4"/>
    </row>
    <row r="30" spans="1:14" s="3" customFormat="1" ht="12.75" customHeight="1">
      <c r="A30">
        <v>104.5</v>
      </c>
      <c r="B30">
        <v>405.8</v>
      </c>
      <c r="C30">
        <v>646.79999999999995</v>
      </c>
      <c r="D30">
        <v>2217</v>
      </c>
      <c r="E30">
        <v>157.6</v>
      </c>
      <c r="F30" s="8">
        <f t="shared" si="3"/>
        <v>36.751782896812877</v>
      </c>
      <c r="G30" s="7">
        <f t="shared" si="4"/>
        <v>116.23</v>
      </c>
      <c r="H30" s="7">
        <f t="shared" si="5"/>
        <v>49.063577684691545</v>
      </c>
      <c r="I30" s="9"/>
      <c r="J30" s="5"/>
      <c r="L30" s="4"/>
      <c r="M30" s="4"/>
      <c r="N30" s="4"/>
    </row>
    <row r="31" spans="1:14" s="3" customFormat="1" ht="12.75" customHeight="1">
      <c r="A31">
        <v>104.5</v>
      </c>
      <c r="B31">
        <v>417.6</v>
      </c>
      <c r="C31">
        <v>647.4</v>
      </c>
      <c r="D31">
        <v>2293</v>
      </c>
      <c r="E31">
        <v>157.6</v>
      </c>
      <c r="F31" s="8">
        <f t="shared" si="3"/>
        <v>38.011654570316608</v>
      </c>
      <c r="G31" s="7">
        <f t="shared" si="4"/>
        <v>116.23</v>
      </c>
      <c r="H31" s="7">
        <f t="shared" si="5"/>
        <v>50.745504569687739</v>
      </c>
      <c r="I31" s="9"/>
      <c r="J31" s="5"/>
      <c r="L31" s="4"/>
      <c r="M31" s="4"/>
      <c r="N31" s="4"/>
    </row>
    <row r="32" spans="1:14" s="3" customFormat="1" ht="12.75" customHeight="1">
      <c r="A32">
        <v>104.796875</v>
      </c>
      <c r="B32">
        <v>434.7</v>
      </c>
      <c r="C32">
        <v>652.29999999999995</v>
      </c>
      <c r="D32">
        <v>2377</v>
      </c>
      <c r="E32">
        <v>157.6</v>
      </c>
      <c r="F32" s="8">
        <f t="shared" si="3"/>
        <v>39.404144314715474</v>
      </c>
      <c r="G32" s="7">
        <f t="shared" si="4"/>
        <v>116.23</v>
      </c>
      <c r="H32" s="7">
        <f t="shared" si="5"/>
        <v>52.60447638994669</v>
      </c>
      <c r="I32" s="9"/>
      <c r="J32" s="5"/>
      <c r="L32" s="4"/>
      <c r="M32" s="4"/>
      <c r="N32" s="4"/>
    </row>
    <row r="33" spans="1:14" s="3" customFormat="1" ht="12.75" customHeight="1">
      <c r="A33">
        <v>104.65625</v>
      </c>
      <c r="B33">
        <v>444.7</v>
      </c>
      <c r="C33">
        <v>651</v>
      </c>
      <c r="D33">
        <v>2453</v>
      </c>
      <c r="E33">
        <v>157.6</v>
      </c>
      <c r="F33" s="8">
        <f t="shared" si="3"/>
        <v>40.664015988219205</v>
      </c>
      <c r="G33" s="7">
        <f t="shared" si="4"/>
        <v>116.23</v>
      </c>
      <c r="H33" s="7">
        <f t="shared" si="5"/>
        <v>54.286403274942877</v>
      </c>
      <c r="I33" s="9"/>
      <c r="J33" s="5"/>
      <c r="L33" s="4"/>
      <c r="M33" s="4"/>
      <c r="N33" s="4"/>
    </row>
    <row r="34" spans="1:14" s="3" customFormat="1" ht="12.75" customHeight="1">
      <c r="A34">
        <v>104.046875</v>
      </c>
      <c r="B34">
        <v>460.8</v>
      </c>
      <c r="C34">
        <v>651.6</v>
      </c>
      <c r="D34">
        <v>2541</v>
      </c>
      <c r="E34">
        <v>157.6</v>
      </c>
      <c r="F34" s="8">
        <f t="shared" si="3"/>
        <v>42.122814768065631</v>
      </c>
      <c r="G34" s="7">
        <f t="shared" si="4"/>
        <v>116.23</v>
      </c>
      <c r="H34" s="7">
        <f t="shared" si="5"/>
        <v>56.233897562833207</v>
      </c>
      <c r="I34" s="9"/>
      <c r="J34" s="5"/>
      <c r="L34" s="4"/>
      <c r="M34" s="4"/>
      <c r="N34" s="4"/>
    </row>
    <row r="35" spans="1:14" s="3" customFormat="1" ht="12.75" customHeight="1">
      <c r="A35">
        <v>104.046875</v>
      </c>
      <c r="B35">
        <v>471.3</v>
      </c>
      <c r="C35">
        <v>652.1</v>
      </c>
      <c r="D35">
        <v>2626</v>
      </c>
      <c r="E35">
        <v>157.6</v>
      </c>
      <c r="F35" s="8">
        <f t="shared" si="3"/>
        <v>43.53188177132639</v>
      </c>
      <c r="G35" s="7">
        <f t="shared" si="4"/>
        <v>116.23</v>
      </c>
      <c r="H35" s="7">
        <f t="shared" si="5"/>
        <v>58.114999999999995</v>
      </c>
      <c r="I35" s="9"/>
      <c r="J35" s="5"/>
      <c r="L35" s="4"/>
      <c r="M35" s="4"/>
      <c r="N35" s="4"/>
    </row>
    <row r="36" spans="1:14" s="3" customFormat="1" ht="12.75" customHeight="1">
      <c r="A36">
        <v>103.453125</v>
      </c>
      <c r="B36">
        <v>488.5</v>
      </c>
      <c r="C36">
        <v>650.5</v>
      </c>
      <c r="D36">
        <v>2724</v>
      </c>
      <c r="E36">
        <v>157.6</v>
      </c>
      <c r="F36" s="8">
        <f t="shared" si="3"/>
        <v>45.156453139791729</v>
      </c>
      <c r="G36" s="7">
        <f t="shared" si="4"/>
        <v>116.23</v>
      </c>
      <c r="H36" s="7">
        <f t="shared" si="5"/>
        <v>60.283800456968777</v>
      </c>
      <c r="I36" s="9"/>
      <c r="J36" s="5"/>
      <c r="L36" s="4"/>
      <c r="M36" s="4"/>
      <c r="N36" s="4"/>
    </row>
    <row r="37" spans="1:14" s="3" customFormat="1" ht="12.75" customHeight="1">
      <c r="A37">
        <v>103.75</v>
      </c>
      <c r="B37">
        <v>504.1</v>
      </c>
      <c r="C37">
        <v>652.70000000000005</v>
      </c>
      <c r="D37">
        <v>2812</v>
      </c>
      <c r="E37">
        <v>157.6</v>
      </c>
      <c r="F37" s="8">
        <f t="shared" si="3"/>
        <v>46.615251919638162</v>
      </c>
      <c r="G37" s="7">
        <f t="shared" si="4"/>
        <v>116.23</v>
      </c>
      <c r="H37" s="7">
        <f t="shared" si="5"/>
        <v>62.231294744859106</v>
      </c>
      <c r="I37" s="9"/>
      <c r="J37" s="5"/>
      <c r="L37" s="4"/>
      <c r="M37" s="4"/>
      <c r="N37" s="4"/>
    </row>
    <row r="38" spans="1:14" s="3" customFormat="1" ht="12.75" customHeight="1">
      <c r="A38">
        <v>103.296875</v>
      </c>
      <c r="B38">
        <v>520.70000000000005</v>
      </c>
      <c r="C38">
        <v>648.70000000000005</v>
      </c>
      <c r="D38">
        <v>2901</v>
      </c>
      <c r="E38">
        <v>157.6</v>
      </c>
      <c r="F38" s="8">
        <f t="shared" si="3"/>
        <v>48.090627958346481</v>
      </c>
      <c r="G38" s="7">
        <f t="shared" si="4"/>
        <v>116.23</v>
      </c>
      <c r="H38" s="7">
        <f t="shared" si="5"/>
        <v>64.20091964965728</v>
      </c>
      <c r="I38" s="9"/>
      <c r="J38" s="5"/>
      <c r="L38" s="4"/>
      <c r="M38" s="4"/>
      <c r="N38" s="4"/>
    </row>
    <row r="39" spans="1:14" s="3" customFormat="1" ht="12.75" customHeight="1">
      <c r="A39">
        <v>102.703125</v>
      </c>
      <c r="B39">
        <v>536.20000000000005</v>
      </c>
      <c r="C39">
        <v>648.70000000000005</v>
      </c>
      <c r="D39">
        <v>2989</v>
      </c>
      <c r="E39">
        <v>157.6</v>
      </c>
      <c r="F39" s="8">
        <f t="shared" si="3"/>
        <v>49.549426738192906</v>
      </c>
      <c r="G39" s="7">
        <f t="shared" si="4"/>
        <v>116.23</v>
      </c>
      <c r="H39" s="7">
        <f t="shared" si="5"/>
        <v>66.148413937547602</v>
      </c>
      <c r="I39" s="9"/>
      <c r="J39" s="5"/>
      <c r="L39" s="4"/>
      <c r="M39" s="4"/>
      <c r="N39" s="4"/>
    </row>
    <row r="40" spans="1:14" s="3" customFormat="1" ht="12.75" customHeight="1">
      <c r="A40">
        <v>102.546875</v>
      </c>
      <c r="B40">
        <v>552.6</v>
      </c>
      <c r="C40">
        <v>650</v>
      </c>
      <c r="D40">
        <v>3081</v>
      </c>
      <c r="E40">
        <v>157.6</v>
      </c>
      <c r="F40" s="8">
        <f t="shared" si="3"/>
        <v>51.074534553486899</v>
      </c>
      <c r="G40" s="7">
        <f t="shared" si="4"/>
        <v>116.23</v>
      </c>
      <c r="H40" s="7">
        <f t="shared" si="5"/>
        <v>68.184430693069302</v>
      </c>
      <c r="I40" s="9"/>
      <c r="J40" s="5"/>
      <c r="L40" s="4"/>
      <c r="M40" s="4"/>
      <c r="N40" s="4"/>
    </row>
    <row r="41" spans="1:14" s="3" customFormat="1" ht="12.75" customHeight="1">
      <c r="A41">
        <v>101.953125</v>
      </c>
      <c r="B41">
        <v>569.70000000000005</v>
      </c>
      <c r="C41">
        <v>640.5</v>
      </c>
      <c r="D41">
        <v>3166</v>
      </c>
      <c r="E41">
        <v>157.6</v>
      </c>
      <c r="F41" s="8">
        <f t="shared" si="3"/>
        <v>52.483601556747658</v>
      </c>
      <c r="G41" s="7">
        <f t="shared" si="4"/>
        <v>116.23</v>
      </c>
      <c r="H41" s="7">
        <f t="shared" si="5"/>
        <v>70.065533130236105</v>
      </c>
      <c r="I41" s="9"/>
      <c r="J41" s="5"/>
      <c r="L41" s="4"/>
      <c r="M41" s="4"/>
      <c r="N41" s="4"/>
    </row>
    <row r="42" spans="1:14" s="3" customFormat="1" ht="12.75" customHeight="1">
      <c r="A42">
        <v>101.640625</v>
      </c>
      <c r="B42">
        <v>585.1</v>
      </c>
      <c r="C42">
        <v>631.5</v>
      </c>
      <c r="D42">
        <v>3251</v>
      </c>
      <c r="E42">
        <v>157.6</v>
      </c>
      <c r="F42" s="8">
        <f t="shared" si="3"/>
        <v>53.89266856000841</v>
      </c>
      <c r="G42" s="7">
        <f t="shared" si="4"/>
        <v>116.23</v>
      </c>
      <c r="H42" s="7">
        <f t="shared" si="5"/>
        <v>71.946635567402907</v>
      </c>
      <c r="I42" s="9"/>
      <c r="J42" s="5"/>
      <c r="L42" s="4"/>
      <c r="M42" s="4"/>
      <c r="N42" s="4"/>
    </row>
    <row r="43" spans="1:14" s="3" customFormat="1" ht="12.75" customHeight="1">
      <c r="A43">
        <v>100.75</v>
      </c>
      <c r="B43">
        <v>599.79999999999995</v>
      </c>
      <c r="C43">
        <v>627.5</v>
      </c>
      <c r="D43">
        <v>3342</v>
      </c>
      <c r="E43">
        <v>157.6</v>
      </c>
      <c r="F43" s="8">
        <f t="shared" si="3"/>
        <v>55.401199116440516</v>
      </c>
      <c r="G43" s="7">
        <f t="shared" si="4"/>
        <v>116.23</v>
      </c>
      <c r="H43" s="7">
        <f t="shared" si="5"/>
        <v>73.960521706016763</v>
      </c>
      <c r="I43" s="9"/>
      <c r="J43" s="5"/>
      <c r="L43" s="4"/>
      <c r="M43" s="4"/>
      <c r="N43" s="4"/>
    </row>
    <row r="44" spans="1:14" s="3" customFormat="1" ht="12.75" customHeight="1">
      <c r="A44">
        <v>100.296875</v>
      </c>
      <c r="B44">
        <v>611.9</v>
      </c>
      <c r="C44">
        <v>633.79999999999995</v>
      </c>
      <c r="D44">
        <v>3436</v>
      </c>
      <c r="E44">
        <v>157.6</v>
      </c>
      <c r="F44" s="8">
        <f t="shared" si="3"/>
        <v>56.959461449458288</v>
      </c>
      <c r="G44" s="7">
        <f t="shared" si="4"/>
        <v>116.23</v>
      </c>
      <c r="H44" s="7">
        <f t="shared" si="5"/>
        <v>76.040799695354153</v>
      </c>
      <c r="I44" s="9"/>
      <c r="J44" s="5"/>
      <c r="L44" s="4"/>
      <c r="M44" s="4"/>
      <c r="N44" s="4"/>
    </row>
    <row r="45" spans="1:14" s="3" customFormat="1" ht="12.75" customHeight="1">
      <c r="A45">
        <v>101.34375</v>
      </c>
      <c r="B45">
        <v>646</v>
      </c>
      <c r="C45">
        <v>623.9</v>
      </c>
      <c r="D45">
        <v>3509</v>
      </c>
      <c r="E45">
        <v>158.80000000000001</v>
      </c>
      <c r="F45" s="8">
        <f t="shared" si="3"/>
        <v>58.612517092668568</v>
      </c>
      <c r="G45" s="7">
        <f t="shared" si="4"/>
        <v>117.11500000000001</v>
      </c>
      <c r="H45" s="7">
        <f t="shared" si="5"/>
        <v>78.247626618431084</v>
      </c>
      <c r="I45" s="9"/>
      <c r="J45" s="5"/>
      <c r="L45" s="4"/>
      <c r="M45" s="4"/>
      <c r="N45" s="4"/>
    </row>
    <row r="46" spans="1:14" s="3" customFormat="1" ht="12.75" customHeight="1">
      <c r="A46">
        <v>101.046875</v>
      </c>
      <c r="B46">
        <v>659</v>
      </c>
      <c r="C46">
        <v>631.79999999999995</v>
      </c>
      <c r="D46">
        <v>3580</v>
      </c>
      <c r="E46">
        <v>158.80000000000001</v>
      </c>
      <c r="F46" s="8">
        <f t="shared" si="3"/>
        <v>59.798464289470914</v>
      </c>
      <c r="G46" s="7">
        <f t="shared" si="4"/>
        <v>117.11500000000001</v>
      </c>
      <c r="H46" s="7">
        <f t="shared" si="5"/>
        <v>79.83086443259711</v>
      </c>
      <c r="I46" s="9"/>
      <c r="J46" s="5"/>
      <c r="L46" s="4"/>
      <c r="M46" s="4"/>
      <c r="N46" s="4"/>
    </row>
    <row r="47" spans="1:14" s="3" customFormat="1" ht="12.75" customHeight="1">
      <c r="A47">
        <v>100.4375</v>
      </c>
      <c r="B47">
        <v>652.29999999999995</v>
      </c>
      <c r="C47">
        <v>626.20000000000005</v>
      </c>
      <c r="D47">
        <v>3661</v>
      </c>
      <c r="E47">
        <v>157.6</v>
      </c>
      <c r="F47" s="8">
        <f t="shared" si="3"/>
        <v>60.689344693383823</v>
      </c>
      <c r="G47" s="7">
        <f t="shared" si="4"/>
        <v>116.23</v>
      </c>
      <c r="H47" s="7">
        <f t="shared" si="5"/>
        <v>81.020188499619195</v>
      </c>
      <c r="I47" s="9"/>
      <c r="J47" s="5"/>
      <c r="L47" s="4"/>
      <c r="M47" s="4"/>
      <c r="N47" s="4"/>
    </row>
    <row r="48" spans="1:14" s="3" customFormat="1" ht="12.75" customHeight="1">
      <c r="A48">
        <v>101.1875</v>
      </c>
      <c r="B48">
        <v>658</v>
      </c>
      <c r="C48">
        <v>630.20000000000005</v>
      </c>
      <c r="D48">
        <v>3738</v>
      </c>
      <c r="E48">
        <v>155.19999999999999</v>
      </c>
      <c r="F48" s="8">
        <f t="shared" si="3"/>
        <v>61.022152098453766</v>
      </c>
      <c r="G48" s="7">
        <f t="shared" si="4"/>
        <v>114.46</v>
      </c>
      <c r="H48" s="7">
        <f t="shared" si="5"/>
        <v>81.464485910129468</v>
      </c>
      <c r="I48" s="9"/>
      <c r="J48" s="5"/>
      <c r="L48" s="4"/>
      <c r="M48" s="4"/>
      <c r="N48" s="4"/>
    </row>
    <row r="49" spans="1:14" s="3" customFormat="1" ht="12.75" customHeight="1">
      <c r="A49">
        <v>100.140625</v>
      </c>
      <c r="B49">
        <v>666</v>
      </c>
      <c r="C49">
        <v>627</v>
      </c>
      <c r="D49">
        <v>3804</v>
      </c>
      <c r="E49">
        <v>152.80000000000001</v>
      </c>
      <c r="F49" s="8">
        <f t="shared" si="3"/>
        <v>61.13928684127486</v>
      </c>
      <c r="G49" s="7">
        <f t="shared" si="4"/>
        <v>112.69000000000001</v>
      </c>
      <c r="H49" s="7">
        <f t="shared" si="5"/>
        <v>81.620860624523999</v>
      </c>
      <c r="I49" s="9"/>
      <c r="J49" s="5"/>
      <c r="L49" s="4"/>
      <c r="M49" s="4"/>
      <c r="N49" s="4"/>
    </row>
    <row r="50" spans="1:14" s="3" customFormat="1" ht="12.75" customHeight="1">
      <c r="A50">
        <v>101.046875</v>
      </c>
      <c r="B50">
        <v>668.7</v>
      </c>
      <c r="C50">
        <v>622.1</v>
      </c>
      <c r="D50">
        <v>3884</v>
      </c>
      <c r="E50">
        <v>150.6</v>
      </c>
      <c r="F50" s="8">
        <f t="shared" si="3"/>
        <v>61.52628589460398</v>
      </c>
      <c r="G50" s="7">
        <f t="shared" si="4"/>
        <v>111.0675</v>
      </c>
      <c r="H50" s="7">
        <f t="shared" si="5"/>
        <v>82.137503808073106</v>
      </c>
      <c r="I50" s="9"/>
      <c r="J50" s="5"/>
      <c r="L50" s="4"/>
      <c r="M50" s="4"/>
      <c r="N50" s="4"/>
    </row>
    <row r="51" spans="1:14" s="3" customFormat="1" ht="12.75" customHeight="1">
      <c r="A51">
        <v>100.296875</v>
      </c>
      <c r="B51">
        <v>659.6</v>
      </c>
      <c r="C51">
        <v>604.1</v>
      </c>
      <c r="D51">
        <v>3953</v>
      </c>
      <c r="E51">
        <v>147</v>
      </c>
      <c r="F51" s="8">
        <f t="shared" si="3"/>
        <v>61.122436099715998</v>
      </c>
      <c r="G51" s="7">
        <f t="shared" si="4"/>
        <v>108.41250000000001</v>
      </c>
      <c r="H51" s="7">
        <f t="shared" si="5"/>
        <v>81.598364908606257</v>
      </c>
      <c r="I51" s="9"/>
      <c r="J51" s="5"/>
      <c r="L51" s="4"/>
      <c r="M51" s="4"/>
      <c r="N51" s="4"/>
    </row>
    <row r="52" spans="1:14" s="3" customFormat="1" ht="12.75" customHeight="1">
      <c r="A52">
        <v>99.546875</v>
      </c>
      <c r="B52">
        <v>658.2</v>
      </c>
      <c r="C52">
        <v>608.1</v>
      </c>
      <c r="D52">
        <v>4020</v>
      </c>
      <c r="E52">
        <v>143.4</v>
      </c>
      <c r="F52" s="8">
        <f t="shared" si="3"/>
        <v>60.636162827390343</v>
      </c>
      <c r="G52" s="7">
        <f t="shared" si="4"/>
        <v>105.75750000000001</v>
      </c>
      <c r="H52" s="7">
        <f t="shared" si="5"/>
        <v>80.94919078446307</v>
      </c>
      <c r="I52" s="9"/>
      <c r="J52" s="5"/>
      <c r="L52" s="4"/>
      <c r="M52" s="4"/>
      <c r="N52" s="4"/>
    </row>
    <row r="53" spans="1:14" s="3" customFormat="1" ht="12.75" customHeight="1">
      <c r="A53">
        <v>100.4375</v>
      </c>
      <c r="B53">
        <v>655.9</v>
      </c>
      <c r="C53">
        <v>607.5</v>
      </c>
      <c r="D53">
        <v>4095</v>
      </c>
      <c r="E53">
        <v>139.80000000000001</v>
      </c>
      <c r="F53" s="8">
        <f t="shared" si="3"/>
        <v>60.216787630167246</v>
      </c>
      <c r="G53" s="7">
        <f t="shared" si="4"/>
        <v>103.10250000000002</v>
      </c>
      <c r="H53" s="7">
        <f t="shared" si="5"/>
        <v>80.389325495049519</v>
      </c>
      <c r="I53" s="9"/>
      <c r="J53" s="5"/>
      <c r="L53" s="4"/>
      <c r="M53" s="4"/>
      <c r="N53" s="4"/>
    </row>
    <row r="54" spans="1:14" s="3" customFormat="1" ht="12.75" customHeight="1">
      <c r="A54">
        <v>99.84375</v>
      </c>
      <c r="B54">
        <v>649.70000000000005</v>
      </c>
      <c r="C54">
        <v>610</v>
      </c>
      <c r="D54">
        <v>4170</v>
      </c>
      <c r="E54">
        <v>135.19999999999999</v>
      </c>
      <c r="F54" s="8">
        <f t="shared" si="3"/>
        <v>59.301988008835593</v>
      </c>
      <c r="G54" s="7">
        <f t="shared" si="4"/>
        <v>99.71</v>
      </c>
      <c r="H54" s="7">
        <f t="shared" si="5"/>
        <v>79.16806930693069</v>
      </c>
      <c r="I54" s="9"/>
      <c r="J54" s="5"/>
      <c r="L54" s="4"/>
      <c r="M54" s="4"/>
      <c r="N54" s="4"/>
    </row>
    <row r="55" spans="1:14" s="3" customFormat="1" ht="12.75" customHeight="1">
      <c r="A55">
        <v>100.59375</v>
      </c>
      <c r="B55">
        <v>639.70000000000005</v>
      </c>
      <c r="C55">
        <v>599.20000000000005</v>
      </c>
      <c r="D55">
        <v>4240</v>
      </c>
      <c r="E55">
        <v>131.6</v>
      </c>
      <c r="F55" s="8">
        <f t="shared" si="3"/>
        <v>58.691911223309141</v>
      </c>
      <c r="G55" s="7">
        <f t="shared" si="4"/>
        <v>97.055000000000007</v>
      </c>
      <c r="H55" s="7">
        <f t="shared" si="5"/>
        <v>78.353617669459254</v>
      </c>
      <c r="I55" s="9"/>
      <c r="J55" s="5"/>
      <c r="L55" s="4"/>
      <c r="M55" s="4"/>
      <c r="N55" s="4"/>
    </row>
    <row r="56" spans="1:14" s="3" customFormat="1" ht="12.75" customHeight="1">
      <c r="A56">
        <v>100.140625</v>
      </c>
      <c r="B56">
        <v>632.5</v>
      </c>
      <c r="C56">
        <v>594.70000000000005</v>
      </c>
      <c r="D56">
        <v>4311</v>
      </c>
      <c r="E56">
        <v>128</v>
      </c>
      <c r="F56" s="8">
        <f t="shared" si="3"/>
        <v>58.042284632376145</v>
      </c>
      <c r="G56" s="7">
        <f t="shared" si="4"/>
        <v>94.4</v>
      </c>
      <c r="H56" s="7">
        <f t="shared" si="5"/>
        <v>77.486367098248294</v>
      </c>
      <c r="I56" s="9"/>
      <c r="J56" s="5"/>
      <c r="L56" s="4"/>
      <c r="M56" s="4"/>
      <c r="N56" s="4"/>
    </row>
    <row r="57" spans="1:14" s="3" customFormat="1" ht="12.75" customHeight="1">
      <c r="A57">
        <v>99.984375</v>
      </c>
      <c r="B57">
        <v>627.5</v>
      </c>
      <c r="C57">
        <v>574.9</v>
      </c>
      <c r="D57">
        <v>4386</v>
      </c>
      <c r="E57">
        <v>124.4</v>
      </c>
      <c r="F57" s="8">
        <f t="shared" si="3"/>
        <v>57.391227516566744</v>
      </c>
      <c r="G57" s="7">
        <f t="shared" si="4"/>
        <v>91.745000000000005</v>
      </c>
      <c r="H57" s="7">
        <f t="shared" si="5"/>
        <v>76.617206778370146</v>
      </c>
      <c r="I57" s="9"/>
      <c r="J57" s="5"/>
      <c r="L57" s="4"/>
      <c r="M57" s="4"/>
      <c r="N57" s="4"/>
    </row>
    <row r="58" spans="1:14" s="3" customFormat="1" ht="12.75" customHeight="1">
      <c r="A58">
        <v>101.046875</v>
      </c>
      <c r="B58">
        <v>617.70000000000005</v>
      </c>
      <c r="C58">
        <v>562.29999999999995</v>
      </c>
      <c r="D58">
        <v>4457</v>
      </c>
      <c r="E58">
        <v>121</v>
      </c>
      <c r="F58" s="8">
        <f t="shared" si="3"/>
        <v>56.726306931734513</v>
      </c>
      <c r="G58" s="7">
        <f t="shared" si="4"/>
        <v>89.237500000000011</v>
      </c>
      <c r="H58" s="7">
        <f t="shared" si="5"/>
        <v>75.729538747143948</v>
      </c>
      <c r="I58" s="9"/>
      <c r="J58" s="5"/>
      <c r="L58" s="4"/>
      <c r="M58" s="4"/>
      <c r="N58" s="4"/>
    </row>
    <row r="59" spans="1:14" s="3" customFormat="1" ht="12.75" customHeight="1">
      <c r="A59">
        <v>100.890625</v>
      </c>
      <c r="B59">
        <v>609.20000000000005</v>
      </c>
      <c r="C59">
        <v>557.20000000000005</v>
      </c>
      <c r="D59">
        <v>4532</v>
      </c>
      <c r="E59">
        <v>117.4</v>
      </c>
      <c r="F59" s="8">
        <f t="shared" si="3"/>
        <v>55.964741769222684</v>
      </c>
      <c r="G59" s="7">
        <f t="shared" si="4"/>
        <v>86.58250000000001</v>
      </c>
      <c r="H59" s="7">
        <f t="shared" si="5"/>
        <v>74.712850342726597</v>
      </c>
      <c r="I59" s="9"/>
      <c r="J59" s="5"/>
      <c r="L59" s="4"/>
      <c r="M59" s="4"/>
      <c r="N59" s="4"/>
    </row>
    <row r="60" spans="1:14" s="3" customFormat="1" ht="12.75" customHeight="1">
      <c r="A60">
        <v>100.59375</v>
      </c>
      <c r="B60">
        <v>597</v>
      </c>
      <c r="C60">
        <v>537.79999999999995</v>
      </c>
      <c r="D60">
        <v>4612</v>
      </c>
      <c r="E60">
        <v>113.8</v>
      </c>
      <c r="F60" s="8">
        <f t="shared" si="3"/>
        <v>55.206226990638477</v>
      </c>
      <c r="G60" s="7">
        <f t="shared" si="4"/>
        <v>83.927500000000009</v>
      </c>
      <c r="H60" s="7">
        <f t="shared" si="5"/>
        <v>73.700234196496581</v>
      </c>
      <c r="I60" s="9"/>
      <c r="J60" s="5"/>
      <c r="L60" s="4"/>
      <c r="M60" s="4"/>
      <c r="N60" s="4"/>
    </row>
    <row r="61" spans="1:14" s="3" customFormat="1" ht="12.75" customHeight="1">
      <c r="A61">
        <v>101.046875</v>
      </c>
      <c r="B61">
        <v>583</v>
      </c>
      <c r="C61">
        <v>545.70000000000005</v>
      </c>
      <c r="D61">
        <v>4689</v>
      </c>
      <c r="E61">
        <v>109</v>
      </c>
      <c r="F61" s="8">
        <f t="shared" si="3"/>
        <v>53.760492268854527</v>
      </c>
      <c r="G61" s="7">
        <f t="shared" si="4"/>
        <v>80.387500000000003</v>
      </c>
      <c r="H61" s="7">
        <f t="shared" si="5"/>
        <v>71.770180407463826</v>
      </c>
      <c r="I61" s="9"/>
      <c r="J61" s="5"/>
      <c r="L61" s="4"/>
      <c r="M61" s="4"/>
      <c r="N61" s="4"/>
    </row>
    <row r="62" spans="1:14" s="3" customFormat="1" ht="12.75" customHeight="1">
      <c r="A62">
        <v>101.5</v>
      </c>
      <c r="B62">
        <v>578.79999999999995</v>
      </c>
      <c r="C62">
        <v>542.29999999999995</v>
      </c>
      <c r="D62">
        <v>4763</v>
      </c>
      <c r="E62">
        <v>105.6</v>
      </c>
      <c r="F62" s="8">
        <f t="shared" si="3"/>
        <v>52.905522246765543</v>
      </c>
      <c r="G62" s="7">
        <f t="shared" si="4"/>
        <v>77.88</v>
      </c>
      <c r="H62" s="7">
        <f t="shared" si="5"/>
        <v>70.628796648895658</v>
      </c>
      <c r="I62" s="9"/>
      <c r="J62" s="5"/>
      <c r="L62" s="4"/>
      <c r="M62" s="4"/>
      <c r="N62" s="4"/>
    </row>
    <row r="63" spans="1:14" s="3" customFormat="1" ht="12.75" customHeight="1">
      <c r="A63">
        <v>101.953125</v>
      </c>
      <c r="B63">
        <v>574.4</v>
      </c>
      <c r="C63">
        <v>529.5</v>
      </c>
      <c r="D63">
        <v>4830</v>
      </c>
      <c r="E63">
        <v>103.2</v>
      </c>
      <c r="F63" s="8">
        <f t="shared" si="3"/>
        <v>52.430419690754178</v>
      </c>
      <c r="G63" s="7">
        <f t="shared" si="4"/>
        <v>76.110000000000014</v>
      </c>
      <c r="H63" s="7">
        <f t="shared" si="5"/>
        <v>69.99453541507998</v>
      </c>
      <c r="I63" s="9"/>
      <c r="J63" s="5"/>
      <c r="L63" s="4"/>
      <c r="M63" s="4"/>
      <c r="N63" s="4"/>
    </row>
    <row r="64" spans="1:14" s="3" customFormat="1" ht="12.75" customHeight="1">
      <c r="A64">
        <v>100.59375</v>
      </c>
      <c r="B64">
        <v>559.1</v>
      </c>
      <c r="C64">
        <v>531.79999999999995</v>
      </c>
      <c r="D64">
        <v>4915</v>
      </c>
      <c r="E64">
        <v>99.6</v>
      </c>
      <c r="F64" s="8">
        <f t="shared" si="3"/>
        <v>51.491953297570213</v>
      </c>
      <c r="G64" s="7">
        <f t="shared" si="4"/>
        <v>73.454999999999998</v>
      </c>
      <c r="H64" s="7">
        <f t="shared" si="5"/>
        <v>68.741684120335108</v>
      </c>
      <c r="I64" s="9"/>
      <c r="J64" s="5"/>
      <c r="L64" s="4"/>
      <c r="M64" s="4"/>
      <c r="N64" s="4"/>
    </row>
    <row r="65" spans="1:14" s="3" customFormat="1" ht="12.75" customHeight="1">
      <c r="A65">
        <v>101.5</v>
      </c>
      <c r="B65">
        <v>544.9</v>
      </c>
      <c r="C65">
        <v>535.29999999999995</v>
      </c>
      <c r="D65">
        <v>4993</v>
      </c>
      <c r="E65">
        <v>97.2</v>
      </c>
      <c r="F65" s="8">
        <f t="shared" ref="F65:F128" si="6">(D65*E65)/9507</f>
        <v>51.048658882928372</v>
      </c>
      <c r="G65" s="7">
        <f t="shared" ref="G65:G128" si="7">SUM(E65*0.7375)</f>
        <v>71.685000000000002</v>
      </c>
      <c r="H65" s="7">
        <f t="shared" ref="H65:H128" si="8">SUM(D65*G65)/5252</f>
        <v>68.149886709824827</v>
      </c>
      <c r="I65" s="9"/>
      <c r="J65" s="5"/>
      <c r="L65" s="4"/>
      <c r="M65" s="4"/>
      <c r="N65" s="4"/>
    </row>
    <row r="66" spans="1:14" s="3" customFormat="1" ht="12.75" customHeight="1">
      <c r="A66">
        <v>101.640625</v>
      </c>
      <c r="B66">
        <v>558.4</v>
      </c>
      <c r="C66">
        <v>521.9</v>
      </c>
      <c r="D66">
        <v>5065</v>
      </c>
      <c r="E66">
        <v>94.8</v>
      </c>
      <c r="F66" s="8">
        <f t="shared" si="6"/>
        <v>50.506153360681601</v>
      </c>
      <c r="G66" s="7">
        <f t="shared" si="7"/>
        <v>69.915000000000006</v>
      </c>
      <c r="H66" s="7">
        <f t="shared" si="8"/>
        <v>67.425642612338166</v>
      </c>
      <c r="I66" s="9"/>
      <c r="J66" s="5"/>
      <c r="L66" s="4"/>
      <c r="M66" s="4"/>
      <c r="N66" s="4"/>
    </row>
    <row r="67" spans="1:14" s="3" customFormat="1" ht="12.75" customHeight="1">
      <c r="A67">
        <v>101.34375</v>
      </c>
      <c r="B67">
        <v>533.29999999999995</v>
      </c>
      <c r="C67">
        <v>510</v>
      </c>
      <c r="D67">
        <v>5142</v>
      </c>
      <c r="E67">
        <v>91.4</v>
      </c>
      <c r="F67" s="8">
        <f t="shared" si="6"/>
        <v>49.435026822341435</v>
      </c>
      <c r="G67" s="7">
        <f t="shared" si="7"/>
        <v>67.407500000000013</v>
      </c>
      <c r="H67" s="7">
        <f t="shared" si="8"/>
        <v>65.995690213252104</v>
      </c>
      <c r="I67" s="9"/>
      <c r="J67" s="5"/>
      <c r="L67" s="4"/>
      <c r="M67" s="4"/>
      <c r="N67" s="4"/>
    </row>
    <row r="68" spans="1:14" s="3" customFormat="1" ht="12.75" customHeight="1">
      <c r="A68">
        <v>101.5</v>
      </c>
      <c r="B68">
        <v>530</v>
      </c>
      <c r="C68">
        <v>486.3</v>
      </c>
      <c r="D68">
        <v>5228</v>
      </c>
      <c r="E68">
        <v>89</v>
      </c>
      <c r="F68" s="8">
        <f t="shared" si="6"/>
        <v>48.942042705374988</v>
      </c>
      <c r="G68" s="7">
        <f t="shared" si="7"/>
        <v>65.637500000000003</v>
      </c>
      <c r="H68" s="7">
        <f t="shared" si="8"/>
        <v>65.337557121096737</v>
      </c>
      <c r="I68" s="9"/>
      <c r="J68" s="5"/>
      <c r="L68" s="4"/>
      <c r="M68" s="4"/>
      <c r="N68" s="4"/>
    </row>
    <row r="69" spans="1:14" s="3" customFormat="1" ht="12.75" customHeight="1">
      <c r="A69">
        <v>101.640625</v>
      </c>
      <c r="B69">
        <v>516.6</v>
      </c>
      <c r="C69">
        <v>488</v>
      </c>
      <c r="D69">
        <v>5305</v>
      </c>
      <c r="E69">
        <v>85.4</v>
      </c>
      <c r="F69" s="8">
        <f t="shared" si="6"/>
        <v>47.654044388345433</v>
      </c>
      <c r="G69" s="7">
        <f t="shared" si="7"/>
        <v>62.982500000000009</v>
      </c>
      <c r="H69" s="7">
        <f t="shared" si="8"/>
        <v>63.618081207159186</v>
      </c>
      <c r="I69" s="9"/>
      <c r="J69" s="5"/>
      <c r="L69" s="4"/>
      <c r="M69" s="4"/>
      <c r="N69" s="4"/>
    </row>
    <row r="70" spans="1:14" s="3" customFormat="1" ht="12.75" customHeight="1">
      <c r="A70">
        <v>100.75</v>
      </c>
      <c r="B70">
        <v>512.6</v>
      </c>
      <c r="C70">
        <v>476.8</v>
      </c>
      <c r="D70">
        <v>5384</v>
      </c>
      <c r="E70">
        <v>83</v>
      </c>
      <c r="F70" s="8">
        <f t="shared" si="6"/>
        <v>47.004522983065108</v>
      </c>
      <c r="G70" s="7">
        <f t="shared" si="7"/>
        <v>61.212500000000006</v>
      </c>
      <c r="H70" s="7">
        <f t="shared" si="8"/>
        <v>62.750971058644332</v>
      </c>
      <c r="I70" s="9"/>
      <c r="J70" s="5"/>
      <c r="L70" s="4"/>
      <c r="M70" s="4"/>
      <c r="N70" s="4"/>
    </row>
    <row r="71" spans="1:14" s="3" customFormat="1" ht="12.75" customHeight="1">
      <c r="A71">
        <v>101.5</v>
      </c>
      <c r="B71">
        <v>502.4</v>
      </c>
      <c r="C71">
        <v>473.2</v>
      </c>
      <c r="D71">
        <v>5467</v>
      </c>
      <c r="E71">
        <v>80.599999999999994</v>
      </c>
      <c r="F71" s="8">
        <f t="shared" si="6"/>
        <v>46.349027032712733</v>
      </c>
      <c r="G71" s="7">
        <f t="shared" si="7"/>
        <v>59.442500000000003</v>
      </c>
      <c r="H71" s="7">
        <f t="shared" si="8"/>
        <v>61.875884900990101</v>
      </c>
      <c r="I71" s="9"/>
      <c r="J71" s="5"/>
      <c r="L71" s="4"/>
      <c r="M71" s="4"/>
      <c r="N71" s="4"/>
    </row>
    <row r="72" spans="1:14" s="3" customFormat="1" ht="12.75" customHeight="1">
      <c r="A72">
        <v>102.25</v>
      </c>
      <c r="B72">
        <v>492.7</v>
      </c>
      <c r="C72">
        <v>463.5</v>
      </c>
      <c r="D72">
        <v>5544</v>
      </c>
      <c r="E72">
        <v>78.2</v>
      </c>
      <c r="F72" s="8">
        <f t="shared" si="6"/>
        <v>45.60227201009782</v>
      </c>
      <c r="G72" s="7">
        <f t="shared" si="7"/>
        <v>57.672500000000007</v>
      </c>
      <c r="H72" s="7">
        <f t="shared" si="8"/>
        <v>60.878968012185837</v>
      </c>
      <c r="I72" s="9"/>
      <c r="J72" s="5"/>
      <c r="L72" s="4"/>
      <c r="M72" s="4"/>
      <c r="N72" s="4"/>
    </row>
    <row r="73" spans="1:14" s="3" customFormat="1" ht="12.75" customHeight="1">
      <c r="A73">
        <v>101.953125</v>
      </c>
      <c r="B73">
        <v>493.9</v>
      </c>
      <c r="C73">
        <v>461.7</v>
      </c>
      <c r="D73">
        <v>5620</v>
      </c>
      <c r="E73">
        <v>76</v>
      </c>
      <c r="F73" s="8">
        <f t="shared" si="6"/>
        <v>44.926895971389506</v>
      </c>
      <c r="G73" s="7">
        <f t="shared" si="7"/>
        <v>56.050000000000004</v>
      </c>
      <c r="H73" s="7">
        <f t="shared" si="8"/>
        <v>59.977341964965724</v>
      </c>
      <c r="I73" s="9"/>
      <c r="J73" s="5"/>
      <c r="L73" s="4"/>
      <c r="M73" s="4"/>
      <c r="N73" s="4"/>
    </row>
    <row r="74" spans="1:14" s="3" customFormat="1" ht="12.75" customHeight="1">
      <c r="A74">
        <v>101.5</v>
      </c>
      <c r="B74">
        <v>484</v>
      </c>
      <c r="C74">
        <v>459.6</v>
      </c>
      <c r="D74">
        <v>5707</v>
      </c>
      <c r="E74">
        <v>73.599999999999994</v>
      </c>
      <c r="F74" s="8">
        <f t="shared" si="6"/>
        <v>44.181676659303669</v>
      </c>
      <c r="G74" s="7">
        <f t="shared" si="7"/>
        <v>54.28</v>
      </c>
      <c r="H74" s="7">
        <f t="shared" si="8"/>
        <v>58.982475247524754</v>
      </c>
      <c r="I74" s="9"/>
      <c r="J74" s="5"/>
      <c r="L74" s="4"/>
      <c r="M74" s="4"/>
      <c r="N74" s="4"/>
    </row>
    <row r="75" spans="1:14" s="3" customFormat="1" ht="12.75" customHeight="1">
      <c r="A75">
        <v>101.1875</v>
      </c>
      <c r="B75">
        <v>476.7</v>
      </c>
      <c r="C75">
        <v>452</v>
      </c>
      <c r="D75">
        <v>5778</v>
      </c>
      <c r="E75">
        <v>71.2</v>
      </c>
      <c r="F75" s="8">
        <f t="shared" si="6"/>
        <v>43.272704323130327</v>
      </c>
      <c r="G75" s="7">
        <f t="shared" si="7"/>
        <v>52.510000000000005</v>
      </c>
      <c r="H75" s="7">
        <f t="shared" si="8"/>
        <v>57.768998476770761</v>
      </c>
      <c r="I75" s="9"/>
      <c r="J75" s="5"/>
      <c r="L75" s="4"/>
      <c r="M75" s="4"/>
      <c r="N75" s="4"/>
    </row>
    <row r="76" spans="1:14" s="3" customFormat="1" ht="12.75" customHeight="1">
      <c r="A76">
        <v>102.09375</v>
      </c>
      <c r="B76">
        <v>470.8</v>
      </c>
      <c r="C76">
        <v>451.6</v>
      </c>
      <c r="D76">
        <v>5859</v>
      </c>
      <c r="E76">
        <v>68.8</v>
      </c>
      <c r="F76" s="8">
        <f t="shared" si="6"/>
        <v>42.400252445566423</v>
      </c>
      <c r="G76" s="7">
        <f t="shared" si="7"/>
        <v>50.74</v>
      </c>
      <c r="H76" s="7">
        <f t="shared" si="8"/>
        <v>56.604276466108153</v>
      </c>
      <c r="I76" s="9"/>
      <c r="J76" s="5"/>
      <c r="L76" s="4"/>
      <c r="M76" s="4"/>
      <c r="N76" s="4"/>
    </row>
    <row r="77" spans="1:14" s="3" customFormat="1" ht="12.75" customHeight="1">
      <c r="A77">
        <v>102.390625</v>
      </c>
      <c r="B77">
        <v>461.4</v>
      </c>
      <c r="C77">
        <v>443.8</v>
      </c>
      <c r="D77">
        <v>5935</v>
      </c>
      <c r="E77">
        <v>67.599999999999994</v>
      </c>
      <c r="F77" s="8">
        <f t="shared" si="6"/>
        <v>42.201114967918372</v>
      </c>
      <c r="G77" s="7">
        <f t="shared" si="7"/>
        <v>49.854999999999997</v>
      </c>
      <c r="H77" s="7">
        <f t="shared" si="8"/>
        <v>56.338428217821779</v>
      </c>
      <c r="I77" s="9"/>
      <c r="J77" s="5"/>
      <c r="L77" s="4"/>
      <c r="M77" s="4"/>
      <c r="N77" s="4"/>
    </row>
    <row r="78" spans="1:14" s="3" customFormat="1" ht="12.75" customHeight="1">
      <c r="A78">
        <v>101.953125</v>
      </c>
      <c r="B78">
        <v>463.3</v>
      </c>
      <c r="C78">
        <v>445.9</v>
      </c>
      <c r="D78">
        <v>6011</v>
      </c>
      <c r="E78">
        <v>65.2</v>
      </c>
      <c r="F78" s="8">
        <f t="shared" si="6"/>
        <v>41.224066477332492</v>
      </c>
      <c r="G78" s="7">
        <f t="shared" si="7"/>
        <v>48.085000000000008</v>
      </c>
      <c r="H78" s="7">
        <f t="shared" si="8"/>
        <v>55.034069878141672</v>
      </c>
      <c r="I78" s="9"/>
      <c r="J78" s="5"/>
      <c r="L78" s="4"/>
      <c r="M78" s="4"/>
      <c r="N78" s="4"/>
    </row>
    <row r="79" spans="1:14" s="3" customFormat="1" ht="12.75" customHeight="1">
      <c r="A79">
        <v>102.703125</v>
      </c>
      <c r="B79">
        <v>448.7</v>
      </c>
      <c r="C79">
        <v>427.6</v>
      </c>
      <c r="D79">
        <v>6095</v>
      </c>
      <c r="E79">
        <v>62.8</v>
      </c>
      <c r="F79" s="8">
        <f t="shared" si="6"/>
        <v>40.261491532554956</v>
      </c>
      <c r="G79" s="7">
        <f t="shared" si="7"/>
        <v>46.314999999999998</v>
      </c>
      <c r="H79" s="7">
        <f t="shared" si="8"/>
        <v>53.749033701447068</v>
      </c>
      <c r="I79" s="9"/>
      <c r="J79" s="5"/>
      <c r="L79" s="4"/>
      <c r="M79" s="4"/>
      <c r="N79" s="4"/>
    </row>
    <row r="80" spans="1:14" s="3" customFormat="1" ht="12.75" customHeight="1">
      <c r="A80">
        <v>102.703125</v>
      </c>
      <c r="B80">
        <v>450.1</v>
      </c>
      <c r="C80">
        <v>415.1</v>
      </c>
      <c r="D80">
        <v>6181</v>
      </c>
      <c r="E80">
        <v>61.6</v>
      </c>
      <c r="F80" s="8">
        <f t="shared" si="6"/>
        <v>40.049395182497108</v>
      </c>
      <c r="G80" s="7">
        <f t="shared" si="7"/>
        <v>45.430000000000007</v>
      </c>
      <c r="H80" s="7">
        <f t="shared" si="8"/>
        <v>53.465885376999239</v>
      </c>
      <c r="I80" s="9"/>
      <c r="J80" s="5"/>
      <c r="L80" s="4"/>
      <c r="M80" s="4"/>
      <c r="N80" s="4"/>
    </row>
    <row r="81" spans="1:14" s="3" customFormat="1" ht="12.75" customHeight="1">
      <c r="A81">
        <v>103.453125</v>
      </c>
      <c r="B81">
        <v>438.1</v>
      </c>
      <c r="C81">
        <v>416</v>
      </c>
      <c r="D81">
        <v>6268</v>
      </c>
      <c r="E81">
        <v>60.6</v>
      </c>
      <c r="F81" s="8">
        <f t="shared" si="6"/>
        <v>39.953802461344274</v>
      </c>
      <c r="G81" s="7">
        <f t="shared" si="7"/>
        <v>44.692500000000003</v>
      </c>
      <c r="H81" s="7">
        <f t="shared" si="8"/>
        <v>53.338269230769235</v>
      </c>
      <c r="I81" s="9"/>
      <c r="J81" s="5"/>
      <c r="L81" s="4"/>
      <c r="M81" s="4"/>
      <c r="N81" s="4"/>
    </row>
    <row r="82" spans="1:14" s="3" customFormat="1" ht="12.75" customHeight="1">
      <c r="A82">
        <v>103.15625</v>
      </c>
      <c r="B82">
        <v>426</v>
      </c>
      <c r="C82">
        <v>405</v>
      </c>
      <c r="D82">
        <v>6343</v>
      </c>
      <c r="E82">
        <v>58.2</v>
      </c>
      <c r="F82" s="8">
        <f t="shared" si="6"/>
        <v>38.830609024929004</v>
      </c>
      <c r="G82" s="7">
        <f t="shared" si="7"/>
        <v>42.922500000000007</v>
      </c>
      <c r="H82" s="7">
        <f t="shared" si="8"/>
        <v>51.83880759710587</v>
      </c>
      <c r="I82" s="9"/>
      <c r="J82" s="5"/>
      <c r="L82" s="4"/>
      <c r="M82" s="4"/>
      <c r="N82" s="4"/>
    </row>
    <row r="83" spans="1:14" s="3" customFormat="1" ht="12.75" customHeight="1">
      <c r="A83">
        <v>99.546875</v>
      </c>
      <c r="B83">
        <v>431.3</v>
      </c>
      <c r="C83">
        <v>408.8</v>
      </c>
      <c r="D83">
        <v>6412</v>
      </c>
      <c r="E83">
        <v>57</v>
      </c>
      <c r="F83" s="8">
        <f t="shared" si="6"/>
        <v>38.443673082991481</v>
      </c>
      <c r="G83" s="7">
        <f t="shared" si="7"/>
        <v>42.037500000000001</v>
      </c>
      <c r="H83" s="7">
        <f t="shared" si="8"/>
        <v>51.322248667174414</v>
      </c>
      <c r="I83" s="9"/>
      <c r="J83" s="5"/>
      <c r="L83" s="4"/>
      <c r="M83" s="4"/>
      <c r="N83" s="4"/>
    </row>
    <row r="84" spans="1:14" s="3" customFormat="1" ht="12.75" customHeight="1">
      <c r="A84">
        <v>101.640625</v>
      </c>
      <c r="B84">
        <v>414.1</v>
      </c>
      <c r="C84">
        <v>401.2</v>
      </c>
      <c r="D84">
        <v>6489</v>
      </c>
      <c r="E84">
        <v>54.6</v>
      </c>
      <c r="F84" s="8">
        <f t="shared" si="6"/>
        <v>37.267213632060589</v>
      </c>
      <c r="G84" s="7">
        <f t="shared" si="7"/>
        <v>40.267500000000005</v>
      </c>
      <c r="H84" s="7">
        <f t="shared" si="8"/>
        <v>49.751676980198027</v>
      </c>
      <c r="I84" s="9"/>
      <c r="J84" s="5"/>
      <c r="L84" s="4"/>
      <c r="M84" s="4"/>
      <c r="N84" s="4"/>
    </row>
    <row r="85" spans="1:14" s="3" customFormat="1" ht="12.75" customHeight="1">
      <c r="A85">
        <v>104.203125</v>
      </c>
      <c r="B85">
        <v>402.4</v>
      </c>
      <c r="C85">
        <v>399.3</v>
      </c>
      <c r="D85">
        <v>6596</v>
      </c>
      <c r="E85">
        <v>53.4</v>
      </c>
      <c r="F85" s="8">
        <f t="shared" si="6"/>
        <v>37.049163774061213</v>
      </c>
      <c r="G85" s="7">
        <f t="shared" si="7"/>
        <v>39.3825</v>
      </c>
      <c r="H85" s="7">
        <f t="shared" si="8"/>
        <v>49.460580731150039</v>
      </c>
      <c r="I85" s="9"/>
      <c r="J85" s="5"/>
      <c r="L85" s="4"/>
      <c r="M85" s="4"/>
      <c r="N85" s="4"/>
    </row>
    <row r="86" spans="1:14" s="3" customFormat="1" ht="12.75" customHeight="1">
      <c r="A86">
        <v>101.1875</v>
      </c>
      <c r="B86">
        <v>418.1</v>
      </c>
      <c r="C86">
        <v>380.6</v>
      </c>
      <c r="D86">
        <v>6658</v>
      </c>
      <c r="E86">
        <v>52.2</v>
      </c>
      <c r="F86" s="8">
        <f t="shared" si="6"/>
        <v>36.557021142316195</v>
      </c>
      <c r="G86" s="7">
        <f t="shared" si="7"/>
        <v>38.497500000000002</v>
      </c>
      <c r="H86" s="7">
        <f t="shared" si="8"/>
        <v>48.803571020563595</v>
      </c>
      <c r="I86" s="9"/>
      <c r="J86" s="5"/>
      <c r="L86" s="4"/>
      <c r="M86" s="4"/>
      <c r="N86" s="4"/>
    </row>
    <row r="87" spans="1:14" s="3" customFormat="1" ht="12.75" customHeight="1">
      <c r="A87">
        <v>100.4375</v>
      </c>
      <c r="B87">
        <v>404.7</v>
      </c>
      <c r="C87">
        <v>378</v>
      </c>
      <c r="D87">
        <v>6739</v>
      </c>
      <c r="E87">
        <v>49.8</v>
      </c>
      <c r="F87" s="8">
        <f t="shared" si="6"/>
        <v>35.300536446828644</v>
      </c>
      <c r="G87" s="7">
        <f t="shared" si="7"/>
        <v>36.727499999999999</v>
      </c>
      <c r="H87" s="7">
        <f t="shared" si="8"/>
        <v>47.126165746382327</v>
      </c>
      <c r="I87" s="9"/>
      <c r="J87" s="5"/>
      <c r="L87" s="4"/>
      <c r="M87" s="4"/>
      <c r="N87" s="4"/>
    </row>
    <row r="88" spans="1:14" s="3" customFormat="1" ht="12.75" customHeight="1">
      <c r="A88">
        <v>102.703125</v>
      </c>
      <c r="B88">
        <v>382.8</v>
      </c>
      <c r="C88">
        <v>382.9</v>
      </c>
      <c r="D88">
        <v>6818</v>
      </c>
      <c r="E88">
        <v>48.6</v>
      </c>
      <c r="F88" s="8">
        <f t="shared" si="6"/>
        <v>34.853770905648467</v>
      </c>
      <c r="G88" s="7">
        <f t="shared" si="7"/>
        <v>35.842500000000001</v>
      </c>
      <c r="H88" s="7">
        <f t="shared" si="8"/>
        <v>46.52973438690023</v>
      </c>
      <c r="I88" s="9"/>
      <c r="J88" s="5"/>
      <c r="L88" s="4"/>
      <c r="M88" s="4"/>
      <c r="N88" s="4"/>
    </row>
    <row r="89" spans="1:14" s="3" customFormat="1" ht="12.75" customHeight="1">
      <c r="A89">
        <v>104.796875</v>
      </c>
      <c r="B89">
        <v>389.1</v>
      </c>
      <c r="C89">
        <v>373.5</v>
      </c>
      <c r="D89">
        <v>6921</v>
      </c>
      <c r="E89">
        <v>47.4</v>
      </c>
      <c r="F89" s="8">
        <f t="shared" si="6"/>
        <v>34.506721363206054</v>
      </c>
      <c r="G89" s="7">
        <f t="shared" si="7"/>
        <v>34.957500000000003</v>
      </c>
      <c r="H89" s="7">
        <f t="shared" si="8"/>
        <v>46.066423743335875</v>
      </c>
      <c r="I89" s="9"/>
      <c r="J89" s="5"/>
      <c r="L89" s="4"/>
      <c r="M89" s="4"/>
      <c r="N89" s="4"/>
    </row>
    <row r="90" spans="1:14" s="3" customFormat="1" ht="12.75" customHeight="1">
      <c r="A90">
        <v>100.140625</v>
      </c>
      <c r="B90">
        <v>390.2</v>
      </c>
      <c r="C90">
        <v>370.4</v>
      </c>
      <c r="D90">
        <v>6990</v>
      </c>
      <c r="E90">
        <v>46.4</v>
      </c>
      <c r="F90" s="8">
        <f t="shared" si="6"/>
        <v>34.115493846639318</v>
      </c>
      <c r="G90" s="7">
        <f t="shared" si="7"/>
        <v>34.22</v>
      </c>
      <c r="H90" s="7">
        <f t="shared" si="8"/>
        <v>45.54413556740289</v>
      </c>
      <c r="I90" s="9"/>
      <c r="J90" s="5"/>
      <c r="L90" s="4"/>
      <c r="M90" s="4"/>
      <c r="N90" s="4"/>
    </row>
    <row r="91" spans="1:14" s="3" customFormat="1" ht="12.75" customHeight="1">
      <c r="A91">
        <v>101.34375</v>
      </c>
      <c r="B91">
        <v>381.1</v>
      </c>
      <c r="C91">
        <v>374.2</v>
      </c>
      <c r="D91">
        <v>7049</v>
      </c>
      <c r="E91">
        <v>45.2</v>
      </c>
      <c r="F91" s="8">
        <f t="shared" si="6"/>
        <v>33.513705690543816</v>
      </c>
      <c r="G91" s="7">
        <f t="shared" si="7"/>
        <v>33.335000000000001</v>
      </c>
      <c r="H91" s="7">
        <f t="shared" si="8"/>
        <v>44.740749238385376</v>
      </c>
      <c r="I91" s="9"/>
      <c r="J91" s="5"/>
      <c r="L91" s="4"/>
      <c r="M91" s="4"/>
      <c r="N91" s="4"/>
    </row>
    <row r="92" spans="1:14" s="3" customFormat="1" ht="12.75" customHeight="1">
      <c r="A92">
        <v>105.40625</v>
      </c>
      <c r="B92">
        <v>367.8</v>
      </c>
      <c r="C92">
        <v>342.1</v>
      </c>
      <c r="D92">
        <v>7154</v>
      </c>
      <c r="E92">
        <v>44</v>
      </c>
      <c r="F92" s="8">
        <f t="shared" si="6"/>
        <v>33.109919007047438</v>
      </c>
      <c r="G92" s="7">
        <f t="shared" si="7"/>
        <v>32.450000000000003</v>
      </c>
      <c r="H92" s="7">
        <f t="shared" si="8"/>
        <v>44.201694592536178</v>
      </c>
      <c r="I92" s="9"/>
      <c r="J92" s="5"/>
      <c r="L92" s="4"/>
      <c r="M92" s="4"/>
      <c r="N92" s="4"/>
    </row>
    <row r="93" spans="1:14" s="3" customFormat="1" ht="12.75" customHeight="1">
      <c r="A93">
        <v>98.9375</v>
      </c>
      <c r="B93">
        <v>387.3</v>
      </c>
      <c r="C93">
        <v>351.4</v>
      </c>
      <c r="D93">
        <v>7197</v>
      </c>
      <c r="E93">
        <v>42.8</v>
      </c>
      <c r="F93" s="8">
        <f t="shared" si="6"/>
        <v>32.400504891132847</v>
      </c>
      <c r="G93" s="7">
        <f t="shared" si="7"/>
        <v>31.565000000000001</v>
      </c>
      <c r="H93" s="7">
        <f t="shared" si="8"/>
        <v>43.254627760853012</v>
      </c>
      <c r="I93" s="9"/>
      <c r="J93" s="5"/>
      <c r="L93" s="4"/>
      <c r="M93" s="4"/>
      <c r="N93" s="4"/>
    </row>
    <row r="94" spans="1:14" s="3" customFormat="1" ht="12.75" customHeight="1">
      <c r="A94">
        <v>107.0625</v>
      </c>
      <c r="B94">
        <v>351</v>
      </c>
      <c r="C94">
        <v>352.5</v>
      </c>
      <c r="D94">
        <v>7302</v>
      </c>
      <c r="E94">
        <v>41.6</v>
      </c>
      <c r="F94" s="8">
        <f t="shared" si="6"/>
        <v>31.951530451246452</v>
      </c>
      <c r="G94" s="7">
        <f t="shared" si="7"/>
        <v>30.680000000000003</v>
      </c>
      <c r="H94" s="7">
        <f t="shared" si="8"/>
        <v>42.655247524752475</v>
      </c>
      <c r="I94" s="9"/>
      <c r="J94" s="5"/>
      <c r="L94" s="4"/>
      <c r="M94" s="4"/>
      <c r="N94" s="4"/>
    </row>
    <row r="95" spans="1:14" s="3" customFormat="1" ht="12.75" customHeight="1">
      <c r="A95">
        <v>97.140625</v>
      </c>
      <c r="B95">
        <v>365.1</v>
      </c>
      <c r="C95">
        <v>337.9</v>
      </c>
      <c r="D95">
        <v>7362</v>
      </c>
      <c r="E95">
        <v>40.4</v>
      </c>
      <c r="F95" s="8">
        <f t="shared" si="6"/>
        <v>31.28482171031871</v>
      </c>
      <c r="G95" s="7">
        <f t="shared" si="7"/>
        <v>29.795000000000002</v>
      </c>
      <c r="H95" s="7">
        <f t="shared" si="8"/>
        <v>41.76519230769231</v>
      </c>
      <c r="I95" s="9"/>
      <c r="J95" s="5"/>
      <c r="L95" s="4"/>
      <c r="M95" s="4"/>
      <c r="N95" s="4"/>
    </row>
    <row r="96" spans="1:14" s="3" customFormat="1" ht="12.75" customHeight="1">
      <c r="A96">
        <v>104.65625</v>
      </c>
      <c r="B96">
        <v>358.1</v>
      </c>
      <c r="C96">
        <v>346.3</v>
      </c>
      <c r="D96">
        <v>7467</v>
      </c>
      <c r="E96">
        <v>39.200000000000003</v>
      </c>
      <c r="F96" s="8">
        <f t="shared" si="6"/>
        <v>30.788513726727675</v>
      </c>
      <c r="G96" s="7">
        <f t="shared" si="7"/>
        <v>28.910000000000004</v>
      </c>
      <c r="H96" s="7">
        <f t="shared" si="8"/>
        <v>41.102621858339688</v>
      </c>
      <c r="I96" s="9"/>
      <c r="J96" s="5"/>
      <c r="L96" s="4"/>
      <c r="M96" s="4"/>
      <c r="N96" s="4"/>
    </row>
    <row r="97" spans="1:14" s="3" customFormat="1" ht="12.75" customHeight="1">
      <c r="A97">
        <v>98.9375</v>
      </c>
      <c r="B97">
        <v>334.2</v>
      </c>
      <c r="C97">
        <v>336.1</v>
      </c>
      <c r="D97">
        <v>7552</v>
      </c>
      <c r="E97">
        <v>38</v>
      </c>
      <c r="F97" s="8">
        <f t="shared" si="6"/>
        <v>30.185757862627536</v>
      </c>
      <c r="G97" s="7">
        <f t="shared" si="7"/>
        <v>28.025000000000002</v>
      </c>
      <c r="H97" s="7">
        <f t="shared" si="8"/>
        <v>40.2979436405179</v>
      </c>
      <c r="I97" s="9"/>
      <c r="J97" s="5"/>
      <c r="L97" s="4"/>
      <c r="M97" s="4"/>
      <c r="N97" s="4"/>
    </row>
    <row r="98" spans="1:14" s="3" customFormat="1" ht="12.75" customHeight="1">
      <c r="A98">
        <v>101.953125</v>
      </c>
      <c r="B98">
        <v>361.4</v>
      </c>
      <c r="C98">
        <v>348.4</v>
      </c>
      <c r="D98">
        <v>7631</v>
      </c>
      <c r="E98">
        <v>36.799999999999997</v>
      </c>
      <c r="F98" s="8">
        <f t="shared" si="6"/>
        <v>29.538319133270221</v>
      </c>
      <c r="G98" s="7">
        <f t="shared" si="7"/>
        <v>27.14</v>
      </c>
      <c r="H98" s="7">
        <f t="shared" si="8"/>
        <v>39.433613861386135</v>
      </c>
      <c r="I98" s="9"/>
      <c r="J98" s="5"/>
      <c r="L98" s="4"/>
      <c r="M98" s="4"/>
      <c r="N98" s="4"/>
    </row>
    <row r="99" spans="1:14" s="3" customFormat="1" ht="12.75" customHeight="1">
      <c r="A99">
        <v>102.546875</v>
      </c>
      <c r="B99">
        <v>320.5</v>
      </c>
      <c r="C99">
        <v>322.2</v>
      </c>
      <c r="D99">
        <v>7730</v>
      </c>
      <c r="E99">
        <v>35.6</v>
      </c>
      <c r="F99" s="8">
        <f t="shared" si="6"/>
        <v>28.945829388871356</v>
      </c>
      <c r="G99" s="7">
        <f t="shared" si="7"/>
        <v>26.255000000000003</v>
      </c>
      <c r="H99" s="7">
        <f t="shared" si="8"/>
        <v>38.64264089870526</v>
      </c>
      <c r="I99" s="9"/>
      <c r="J99" s="5"/>
      <c r="L99" s="4"/>
      <c r="M99" s="4"/>
      <c r="N99" s="4"/>
    </row>
    <row r="100" spans="1:14" s="3" customFormat="1" ht="12.75" customHeight="1">
      <c r="A100">
        <v>100.4375</v>
      </c>
      <c r="B100">
        <v>354.8</v>
      </c>
      <c r="C100">
        <v>338.1</v>
      </c>
      <c r="D100">
        <v>7779</v>
      </c>
      <c r="E100">
        <v>34.4</v>
      </c>
      <c r="F100" s="8">
        <f t="shared" si="6"/>
        <v>28.147428210792047</v>
      </c>
      <c r="G100" s="7">
        <f t="shared" si="7"/>
        <v>25.37</v>
      </c>
      <c r="H100" s="7">
        <f t="shared" si="8"/>
        <v>37.57677646610815</v>
      </c>
      <c r="I100" s="9"/>
      <c r="J100" s="5"/>
      <c r="L100" s="4"/>
      <c r="M100" s="4"/>
      <c r="N100" s="4"/>
    </row>
    <row r="101" spans="1:14" s="3" customFormat="1" ht="12.75" customHeight="1">
      <c r="A101">
        <v>104.65625</v>
      </c>
      <c r="B101">
        <v>322.39999999999998</v>
      </c>
      <c r="C101">
        <v>317.7</v>
      </c>
      <c r="D101">
        <v>7876</v>
      </c>
      <c r="E101">
        <v>34.4</v>
      </c>
      <c r="F101" s="8">
        <f t="shared" si="6"/>
        <v>28.498411696644574</v>
      </c>
      <c r="G101" s="7">
        <f t="shared" si="7"/>
        <v>25.37</v>
      </c>
      <c r="H101" s="7">
        <f t="shared" si="8"/>
        <v>38.045338918507234</v>
      </c>
      <c r="I101" s="9"/>
      <c r="J101" s="5"/>
      <c r="L101" s="4"/>
      <c r="M101" s="4"/>
      <c r="N101" s="4"/>
    </row>
    <row r="102" spans="1:14" s="3" customFormat="1" ht="12.75" customHeight="1">
      <c r="A102">
        <v>99.234375</v>
      </c>
      <c r="B102">
        <v>331.4</v>
      </c>
      <c r="C102">
        <v>317.10000000000002</v>
      </c>
      <c r="D102">
        <v>7936</v>
      </c>
      <c r="E102">
        <v>33.200000000000003</v>
      </c>
      <c r="F102" s="8">
        <f t="shared" si="6"/>
        <v>27.713810876196487</v>
      </c>
      <c r="G102" s="7">
        <f t="shared" si="7"/>
        <v>24.485000000000003</v>
      </c>
      <c r="H102" s="7">
        <f t="shared" si="8"/>
        <v>36.997897943640524</v>
      </c>
      <c r="I102" s="9"/>
      <c r="J102" s="5"/>
      <c r="L102" s="4"/>
      <c r="M102" s="4"/>
      <c r="N102" s="4"/>
    </row>
    <row r="103" spans="1:14" s="3" customFormat="1" ht="12.75" customHeight="1">
      <c r="A103">
        <v>112.625</v>
      </c>
      <c r="B103">
        <v>314.8</v>
      </c>
      <c r="C103">
        <v>236.8</v>
      </c>
      <c r="D103">
        <v>8055</v>
      </c>
      <c r="E103">
        <v>32</v>
      </c>
      <c r="F103" s="8">
        <f t="shared" si="6"/>
        <v>27.112653834017038</v>
      </c>
      <c r="G103" s="7">
        <f t="shared" si="7"/>
        <v>23.6</v>
      </c>
      <c r="H103" s="7">
        <f t="shared" si="8"/>
        <v>36.195354150799695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ref="F129:F192" si="9">(D129*E129)/9507</f>
        <v>0</v>
      </c>
      <c r="G129" s="7">
        <f t="shared" ref="G129:G192" si="10">SUM(E129*0.7375)</f>
        <v>0</v>
      </c>
      <c r="H129" s="7">
        <f t="shared" ref="H129:H192" si="11">SUM(D129*G129)/5252</f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9"/>
        <v>0</v>
      </c>
      <c r="G130" s="7">
        <f t="shared" si="10"/>
        <v>0</v>
      </c>
      <c r="H130" s="7">
        <f t="shared" si="11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9"/>
        <v>0</v>
      </c>
      <c r="G131" s="7">
        <f t="shared" si="10"/>
        <v>0</v>
      </c>
      <c r="H131" s="7">
        <f t="shared" si="11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9"/>
        <v>0</v>
      </c>
      <c r="G132" s="7">
        <f t="shared" si="10"/>
        <v>0</v>
      </c>
      <c r="H132" s="7">
        <f t="shared" si="11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</row>
    <row r="190" spans="1:14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ref="F193:F232" si="12">(D193*E193)/9507</f>
        <v>0</v>
      </c>
      <c r="G193" s="7">
        <f t="shared" ref="G193:G232" si="13">SUM(E193*0.7375)</f>
        <v>0</v>
      </c>
      <c r="H193" s="7">
        <f t="shared" ref="H193:H232" si="14">SUM(D193*G193)/5252</f>
        <v>0</v>
      </c>
      <c r="J193"/>
      <c r="L193"/>
      <c r="M193"/>
    </row>
    <row r="194" spans="1:14">
      <c r="A194" s="1"/>
      <c r="C194"/>
      <c r="D194"/>
      <c r="E194"/>
      <c r="F194" s="8">
        <f t="shared" si="12"/>
        <v>0</v>
      </c>
      <c r="G194" s="7">
        <f t="shared" si="13"/>
        <v>0</v>
      </c>
      <c r="H194" s="7">
        <f t="shared" si="14"/>
        <v>0</v>
      </c>
      <c r="J194"/>
      <c r="L194"/>
      <c r="M194"/>
    </row>
    <row r="195" spans="1:14">
      <c r="A195" s="1"/>
      <c r="C195"/>
      <c r="D195"/>
      <c r="E195"/>
      <c r="F195" s="8">
        <f t="shared" si="12"/>
        <v>0</v>
      </c>
      <c r="G195" s="7">
        <f t="shared" si="13"/>
        <v>0</v>
      </c>
      <c r="H195" s="7">
        <f t="shared" si="14"/>
        <v>0</v>
      </c>
      <c r="J195"/>
      <c r="L195"/>
      <c r="M195"/>
    </row>
    <row r="196" spans="1:14">
      <c r="A196" s="1"/>
      <c r="C196"/>
      <c r="D196"/>
      <c r="E196"/>
      <c r="F196" s="8">
        <f t="shared" si="12"/>
        <v>0</v>
      </c>
      <c r="G196" s="7">
        <f t="shared" si="13"/>
        <v>0</v>
      </c>
      <c r="H196" s="7">
        <f t="shared" si="14"/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 hidden="1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 hidden="1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 hidden="1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 hidden="1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 hidden="1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 hidden="1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 hidden="1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0"/>
        <v>0</v>
      </c>
      <c r="G233" s="7">
        <f t="shared" si="1"/>
        <v>0</v>
      </c>
      <c r="H233" s="7">
        <f t="shared" si="2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0"/>
        <v>0</v>
      </c>
      <c r="G234" s="7">
        <f t="shared" si="1"/>
        <v>0</v>
      </c>
      <c r="H234" s="7">
        <f t="shared" si="2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0"/>
        <v>0</v>
      </c>
      <c r="G235" s="7">
        <f t="shared" si="1"/>
        <v>0</v>
      </c>
      <c r="H235" s="7">
        <f t="shared" si="2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ref="F247:F310" si="15">(D247*E247)/9507</f>
        <v>0</v>
      </c>
      <c r="G247" s="7">
        <f t="shared" ref="G247:G310" si="16">SUM(E247*0.7375)</f>
        <v>0</v>
      </c>
      <c r="H247" s="7">
        <f t="shared" ref="H247:H310" si="17">SUM(D247*G247)/5252</f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ref="F311:F374" si="18">(D311*E311)/9507</f>
        <v>0</v>
      </c>
      <c r="G311" s="7">
        <f t="shared" ref="G311:G374" si="19">SUM(E311*0.7375)</f>
        <v>0</v>
      </c>
      <c r="H311" s="7">
        <f t="shared" ref="H311:H374" si="20">SUM(D311*G311)/5252</f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ref="F375:F438" si="21">(D375*E375)/9507</f>
        <v>0</v>
      </c>
      <c r="G375" s="7">
        <f t="shared" ref="G375:G438" si="22">SUM(E375*0.7375)</f>
        <v>0</v>
      </c>
      <c r="H375" s="7">
        <f t="shared" ref="H375:H438" si="23">SUM(D375*G375)/5252</f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ref="F439:F502" si="24">(D439*E439)/9507</f>
        <v>0</v>
      </c>
      <c r="G439" s="7">
        <f t="shared" ref="G439:G502" si="25">SUM(E439*0.7375)</f>
        <v>0</v>
      </c>
      <c r="H439" s="7">
        <f t="shared" ref="H439:H502" si="26">SUM(D439*G439)/5252</f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ref="F503:F566" si="27">(D503*E503)/9507</f>
        <v>0</v>
      </c>
      <c r="G503" s="7">
        <f t="shared" ref="G503:G566" si="28">SUM(E503*0.7375)</f>
        <v>0</v>
      </c>
      <c r="H503" s="7">
        <f t="shared" ref="H503:H566" si="29">SUM(D503*G503)/5252</f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ref="F567:F630" si="30">(D567*E567)/9507</f>
        <v>0</v>
      </c>
      <c r="G567" s="7">
        <f t="shared" ref="G567:G630" si="31">SUM(E567*0.7375)</f>
        <v>0</v>
      </c>
      <c r="H567" s="7">
        <f t="shared" ref="H567:H630" si="32">SUM(D567*G567)/5252</f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ref="F631:F694" si="33">(D631*E631)/9507</f>
        <v>0</v>
      </c>
      <c r="G631" s="7">
        <f t="shared" ref="G631:G694" si="34">SUM(E631*0.7375)</f>
        <v>0</v>
      </c>
      <c r="H631" s="7">
        <f t="shared" ref="H631:H694" si="35">SUM(D631*G631)/5252</f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ref="F695:F758" si="36">(D695*E695)/9507</f>
        <v>0</v>
      </c>
      <c r="G695" s="7">
        <f t="shared" ref="G695:G758" si="37">SUM(E695*0.7375)</f>
        <v>0</v>
      </c>
      <c r="H695" s="7">
        <f t="shared" ref="H695:H758" si="38">SUM(D695*G695)/5252</f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ref="F759:F822" si="39">(D759*E759)/9507</f>
        <v>0</v>
      </c>
      <c r="G759" s="7">
        <f t="shared" ref="G759:G822" si="40">SUM(E759*0.7375)</f>
        <v>0</v>
      </c>
      <c r="H759" s="7">
        <f t="shared" ref="H759:H822" si="41">SUM(D759*G759)/5252</f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ref="F823:F886" si="42">(D823*E823)/9507</f>
        <v>0</v>
      </c>
      <c r="G823" s="7">
        <f t="shared" ref="G823:G886" si="43">SUM(E823*0.7375)</f>
        <v>0</v>
      </c>
      <c r="H823" s="7">
        <f t="shared" ref="H823:H886" si="44">SUM(D823*G823)/5252</f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ref="F887:F950" si="45">(D887*E887)/9507</f>
        <v>0</v>
      </c>
      <c r="G887" s="7">
        <f t="shared" ref="G887:G950" si="46">SUM(E887*0.7375)</f>
        <v>0</v>
      </c>
      <c r="H887" s="7">
        <f t="shared" ref="H887:H950" si="47">SUM(D887*G887)/5252</f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ref="F951:F1014" si="48">(D951*E951)/9507</f>
        <v>0</v>
      </c>
      <c r="G951" s="7">
        <f t="shared" ref="G951:G1014" si="49">SUM(E951*0.7375)</f>
        <v>0</v>
      </c>
      <c r="H951" s="7">
        <f t="shared" ref="H951:H1014" si="50">SUM(D951*G951)/5252</f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ref="F1015:F1078" si="51">(D1015*E1015)/9507</f>
        <v>0</v>
      </c>
      <c r="G1015" s="7">
        <f t="shared" ref="G1015:G1078" si="52">SUM(E1015*0.7375)</f>
        <v>0</v>
      </c>
      <c r="H1015" s="7">
        <f t="shared" ref="H1015:H1078" si="53">SUM(D1015*G1015)/5252</f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ref="F1079:F1127" si="54">(D1079*E1079)/9507</f>
        <v>0</v>
      </c>
      <c r="G1079" s="7">
        <f t="shared" ref="G1079:G1127" si="55">SUM(E1079*0.7375)</f>
        <v>0</v>
      </c>
      <c r="H1079" s="7">
        <f t="shared" ref="H1079:H1127" si="56">SUM(D1079*G1079)/5252</f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2012-12-08T00:14:44Z</dcterms:modified>
</cp:coreProperties>
</file>