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<sst xmlns="http://schemas.openxmlformats.org/spreadsheetml/2006/main" count="43" uniqueCount="13">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</sst>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4883</c:v>
                </c:pt>
                <c:pt idx="1">
                  <c:v>4922</c:v>
                </c:pt>
                <c:pt idx="2">
                  <c:v>5023</c:v>
                </c:pt>
                <c:pt idx="3">
                  <c:v>5223</c:v>
                </c:pt>
                <c:pt idx="4">
                  <c:v>5477</c:v>
                </c:pt>
                <c:pt idx="5">
                  <c:v>5722</c:v>
                </c:pt>
                <c:pt idx="6">
                  <c:v>5976</c:v>
                </c:pt>
                <c:pt idx="7">
                  <c:v>6247</c:v>
                </c:pt>
                <c:pt idx="8">
                  <c:v>6502</c:v>
                </c:pt>
                <c:pt idx="9">
                  <c:v>6741</c:v>
                </c:pt>
                <c:pt idx="10">
                  <c:v>6989</c:v>
                </c:pt>
                <c:pt idx="11">
                  <c:v>7243</c:v>
                </c:pt>
                <c:pt idx="12">
                  <c:v>7469</c:v>
                </c:pt>
                <c:pt idx="13">
                  <c:v>7703</c:v>
                </c:pt>
                <c:pt idx="14">
                  <c:v>7934</c:v>
                </c:pt>
                <c:pt idx="15">
                  <c:v>8080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72.570000000000007</c:v>
                </c:pt>
                <c:pt idx="1">
                  <c:v>72.570000000000007</c:v>
                </c:pt>
                <c:pt idx="2">
                  <c:v>70.800000000000011</c:v>
                </c:pt>
                <c:pt idx="3">
                  <c:v>67.407500000000013</c:v>
                </c:pt>
                <c:pt idx="4">
                  <c:v>60.327500000000001</c:v>
                </c:pt>
                <c:pt idx="5">
                  <c:v>48.085000000000008</c:v>
                </c:pt>
                <c:pt idx="6">
                  <c:v>40.267500000000005</c:v>
                </c:pt>
                <c:pt idx="7">
                  <c:v>34.22</c:v>
                </c:pt>
                <c:pt idx="8">
                  <c:v>29.795000000000002</c:v>
                </c:pt>
                <c:pt idx="9">
                  <c:v>25.37</c:v>
                </c:pt>
                <c:pt idx="10">
                  <c:v>22.862500000000001</c:v>
                </c:pt>
                <c:pt idx="11">
                  <c:v>21.092500000000001</c:v>
                </c:pt>
                <c:pt idx="12">
                  <c:v>18.4375</c:v>
                </c:pt>
                <c:pt idx="13">
                  <c:v>15.782500000000001</c:v>
                </c:pt>
                <c:pt idx="14">
                  <c:v>14.012500000000001</c:v>
                </c:pt>
                <c:pt idx="15">
                  <c:v>12.242500000000001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48605056"/>
        <c:axId val="4861132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data'!$D$3:$D$4681</c:f>
              <c:numCache>
                <c:formatCode>General</c:formatCode>
                <c:ptCount val="4665"/>
                <c:pt idx="0">
                  <c:v>4883</c:v>
                </c:pt>
                <c:pt idx="1">
                  <c:v>4922</c:v>
                </c:pt>
                <c:pt idx="2">
                  <c:v>5023</c:v>
                </c:pt>
                <c:pt idx="3">
                  <c:v>5223</c:v>
                </c:pt>
                <c:pt idx="4">
                  <c:v>5477</c:v>
                </c:pt>
                <c:pt idx="5">
                  <c:v>5722</c:v>
                </c:pt>
                <c:pt idx="6">
                  <c:v>5976</c:v>
                </c:pt>
                <c:pt idx="7">
                  <c:v>6247</c:v>
                </c:pt>
                <c:pt idx="8">
                  <c:v>6502</c:v>
                </c:pt>
                <c:pt idx="9">
                  <c:v>6741</c:v>
                </c:pt>
                <c:pt idx="10">
                  <c:v>6989</c:v>
                </c:pt>
                <c:pt idx="11">
                  <c:v>7243</c:v>
                </c:pt>
                <c:pt idx="12">
                  <c:v>7469</c:v>
                </c:pt>
                <c:pt idx="13">
                  <c:v>7703</c:v>
                </c:pt>
                <c:pt idx="14">
                  <c:v>7934</c:v>
                </c:pt>
                <c:pt idx="15">
                  <c:v>8080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67.471308073115011</c:v>
                </c:pt>
                <c:pt idx="1">
                  <c:v>68.010194211728873</c:v>
                </c:pt>
                <c:pt idx="2">
                  <c:v>67.712947448591024</c:v>
                </c:pt>
                <c:pt idx="3">
                  <c:v>67.035295601675557</c:v>
                </c:pt>
                <c:pt idx="4">
                  <c:v>62.91197972201067</c:v>
                </c:pt>
                <c:pt idx="5">
                  <c:v>52.388113099771523</c:v>
                </c:pt>
                <c:pt idx="6">
                  <c:v>45.818465346534666</c:v>
                </c:pt>
                <c:pt idx="7">
                  <c:v>40.703035034272659</c:v>
                </c:pt>
                <c:pt idx="8">
                  <c:v>36.886346153846162</c:v>
                </c:pt>
                <c:pt idx="9">
                  <c:v>32.562675171363296</c:v>
                </c:pt>
                <c:pt idx="10">
                  <c:v>30.423840917745622</c:v>
                </c:pt>
                <c:pt idx="11">
                  <c:v>29.088533415841585</c:v>
                </c:pt>
                <c:pt idx="12">
                  <c:v>26.2204279322163</c:v>
                </c:pt>
                <c:pt idx="13">
                  <c:v>23.147867003046461</c:v>
                </c:pt>
                <c:pt idx="14">
                  <c:v>21.168159748667176</c:v>
                </c:pt>
                <c:pt idx="15">
                  <c:v>18.834615384615386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48605056"/>
        <c:axId val="4861132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4883</c:v>
                </c:pt>
                <c:pt idx="1">
                  <c:v>4922</c:v>
                </c:pt>
                <c:pt idx="2">
                  <c:v>5023</c:v>
                </c:pt>
                <c:pt idx="3">
                  <c:v>5223</c:v>
                </c:pt>
                <c:pt idx="4">
                  <c:v>5477</c:v>
                </c:pt>
                <c:pt idx="5">
                  <c:v>5722</c:v>
                </c:pt>
                <c:pt idx="6">
                  <c:v>5976</c:v>
                </c:pt>
                <c:pt idx="7">
                  <c:v>6247</c:v>
                </c:pt>
                <c:pt idx="8">
                  <c:v>6502</c:v>
                </c:pt>
                <c:pt idx="9">
                  <c:v>6741</c:v>
                </c:pt>
                <c:pt idx="10">
                  <c:v>6989</c:v>
                </c:pt>
                <c:pt idx="11">
                  <c:v>7243</c:v>
                </c:pt>
                <c:pt idx="12">
                  <c:v>7469</c:v>
                </c:pt>
                <c:pt idx="13">
                  <c:v>7703</c:v>
                </c:pt>
                <c:pt idx="14">
                  <c:v>7934</c:v>
                </c:pt>
                <c:pt idx="15">
                  <c:v>8080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567.9</c:v>
                </c:pt>
                <c:pt idx="1">
                  <c:v>558.20000000000005</c:v>
                </c:pt>
                <c:pt idx="2">
                  <c:v>558.29999999999995</c:v>
                </c:pt>
                <c:pt idx="3">
                  <c:v>526.4</c:v>
                </c:pt>
                <c:pt idx="4">
                  <c:v>466</c:v>
                </c:pt>
                <c:pt idx="5">
                  <c:v>428.5</c:v>
                </c:pt>
                <c:pt idx="6">
                  <c:v>381</c:v>
                </c:pt>
                <c:pt idx="7">
                  <c:v>365.5</c:v>
                </c:pt>
                <c:pt idx="8">
                  <c:v>346.4</c:v>
                </c:pt>
                <c:pt idx="9">
                  <c:v>333.4</c:v>
                </c:pt>
                <c:pt idx="10">
                  <c:v>321.2</c:v>
                </c:pt>
                <c:pt idx="11">
                  <c:v>308.5</c:v>
                </c:pt>
                <c:pt idx="12">
                  <c:v>288.8</c:v>
                </c:pt>
                <c:pt idx="13">
                  <c:v>277</c:v>
                </c:pt>
                <c:pt idx="14">
                  <c:v>274.39999999999998</c:v>
                </c:pt>
                <c:pt idx="15">
                  <c:v>255.5</c:v>
                </c:pt>
              </c:numCache>
            </c:numRef>
          </c:yVal>
          <c:smooth val="1"/>
        </c:ser>
        <c:axId val="48612864"/>
        <c:axId val="48614400"/>
      </c:scatterChart>
      <c:valAx>
        <c:axId val="4860505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11328"/>
        <c:crosses val="autoZero"/>
        <c:crossBetween val="midCat"/>
      </c:valAx>
      <c:valAx>
        <c:axId val="48611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05056"/>
        <c:crosses val="autoZero"/>
        <c:crossBetween val="midCat"/>
      </c:valAx>
      <c:valAx>
        <c:axId val="48612864"/>
        <c:scaling>
          <c:orientation val="minMax"/>
        </c:scaling>
        <c:delete val="1"/>
        <c:axPos val="b"/>
        <c:numFmt formatCode="General" sourceLinked="1"/>
        <c:tickLblPos val="none"/>
        <c:crossAx val="48614400"/>
        <c:crosses val="autoZero"/>
        <c:crossBetween val="midCat"/>
      </c:valAx>
      <c:valAx>
        <c:axId val="48614400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1286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3"/>
          <c:y val="0.91570085602044893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4883</c:v>
                </c:pt>
                <c:pt idx="1">
                  <c:v>4922</c:v>
                </c:pt>
                <c:pt idx="2">
                  <c:v>5023</c:v>
                </c:pt>
                <c:pt idx="3">
                  <c:v>5223</c:v>
                </c:pt>
                <c:pt idx="4">
                  <c:v>5477</c:v>
                </c:pt>
                <c:pt idx="5">
                  <c:v>5722</c:v>
                </c:pt>
                <c:pt idx="6">
                  <c:v>5976</c:v>
                </c:pt>
                <c:pt idx="7">
                  <c:v>6247</c:v>
                </c:pt>
                <c:pt idx="8">
                  <c:v>6502</c:v>
                </c:pt>
                <c:pt idx="9">
                  <c:v>6741</c:v>
                </c:pt>
                <c:pt idx="10">
                  <c:v>6989</c:v>
                </c:pt>
                <c:pt idx="11">
                  <c:v>7243</c:v>
                </c:pt>
                <c:pt idx="12">
                  <c:v>7469</c:v>
                </c:pt>
                <c:pt idx="13">
                  <c:v>7703</c:v>
                </c:pt>
                <c:pt idx="14">
                  <c:v>7934</c:v>
                </c:pt>
                <c:pt idx="15">
                  <c:v>8080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98.4</c:v>
                </c:pt>
                <c:pt idx="1">
                  <c:v>98.4</c:v>
                </c:pt>
                <c:pt idx="2">
                  <c:v>96</c:v>
                </c:pt>
                <c:pt idx="3">
                  <c:v>91.4</c:v>
                </c:pt>
                <c:pt idx="4">
                  <c:v>81.8</c:v>
                </c:pt>
                <c:pt idx="5">
                  <c:v>65.2</c:v>
                </c:pt>
                <c:pt idx="6">
                  <c:v>54.6</c:v>
                </c:pt>
                <c:pt idx="7">
                  <c:v>46.4</c:v>
                </c:pt>
                <c:pt idx="8">
                  <c:v>40.4</c:v>
                </c:pt>
                <c:pt idx="9">
                  <c:v>34.4</c:v>
                </c:pt>
                <c:pt idx="10">
                  <c:v>31</c:v>
                </c:pt>
                <c:pt idx="11">
                  <c:v>28.6</c:v>
                </c:pt>
                <c:pt idx="12">
                  <c:v>25</c:v>
                </c:pt>
                <c:pt idx="13">
                  <c:v>21.4</c:v>
                </c:pt>
                <c:pt idx="14">
                  <c:v>19</c:v>
                </c:pt>
                <c:pt idx="15">
                  <c:v>16.600000000000001</c:v>
                </c:pt>
              </c:numCache>
            </c:numRef>
          </c:yVal>
          <c:smooth val="1"/>
        </c:ser>
        <c:axId val="48334720"/>
        <c:axId val="48336896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4883</c:v>
                </c:pt>
                <c:pt idx="1">
                  <c:v>4922</c:v>
                </c:pt>
                <c:pt idx="2">
                  <c:v>5023</c:v>
                </c:pt>
                <c:pt idx="3">
                  <c:v>5223</c:v>
                </c:pt>
                <c:pt idx="4">
                  <c:v>5477</c:v>
                </c:pt>
                <c:pt idx="5">
                  <c:v>5722</c:v>
                </c:pt>
                <c:pt idx="6">
                  <c:v>5976</c:v>
                </c:pt>
                <c:pt idx="7">
                  <c:v>6247</c:v>
                </c:pt>
                <c:pt idx="8">
                  <c:v>6502</c:v>
                </c:pt>
                <c:pt idx="9">
                  <c:v>6741</c:v>
                </c:pt>
                <c:pt idx="10">
                  <c:v>6989</c:v>
                </c:pt>
                <c:pt idx="11">
                  <c:v>7243</c:v>
                </c:pt>
                <c:pt idx="12">
                  <c:v>7469</c:v>
                </c:pt>
                <c:pt idx="13">
                  <c:v>7703</c:v>
                </c:pt>
                <c:pt idx="14">
                  <c:v>7934</c:v>
                </c:pt>
                <c:pt idx="15">
                  <c:v>8080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50.540359734932153</c:v>
                </c:pt>
                <c:pt idx="1">
                  <c:v>50.944020195645322</c:v>
                </c:pt>
                <c:pt idx="2">
                  <c:v>50.72136320605869</c:v>
                </c:pt>
                <c:pt idx="3">
                  <c:v>50.213758283370147</c:v>
                </c:pt>
                <c:pt idx="4">
                  <c:v>47.125128852424524</c:v>
                </c:pt>
                <c:pt idx="5">
                  <c:v>39.24207426107079</c:v>
                </c:pt>
                <c:pt idx="6">
                  <c:v>34.320984537709059</c:v>
                </c:pt>
                <c:pt idx="7">
                  <c:v>30.489197433470075</c:v>
                </c:pt>
                <c:pt idx="8">
                  <c:v>27.630251393709898</c:v>
                </c:pt>
                <c:pt idx="9">
                  <c:v>24.391543073524769</c:v>
                </c:pt>
                <c:pt idx="10">
                  <c:v>22.789418323340698</c:v>
                </c:pt>
                <c:pt idx="11">
                  <c:v>21.789186914904811</c:v>
                </c:pt>
                <c:pt idx="12">
                  <c:v>19.64079099610813</c:v>
                </c:pt>
                <c:pt idx="13">
                  <c:v>17.339244767013778</c:v>
                </c:pt>
                <c:pt idx="14">
                  <c:v>15.856316398443253</c:v>
                </c:pt>
                <c:pt idx="15">
                  <c:v>14.108341222257284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48334720"/>
        <c:axId val="4833689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4883</c:v>
                </c:pt>
                <c:pt idx="1">
                  <c:v>4922</c:v>
                </c:pt>
                <c:pt idx="2">
                  <c:v>5023</c:v>
                </c:pt>
                <c:pt idx="3">
                  <c:v>5223</c:v>
                </c:pt>
                <c:pt idx="4">
                  <c:v>5477</c:v>
                </c:pt>
                <c:pt idx="5">
                  <c:v>5722</c:v>
                </c:pt>
                <c:pt idx="6">
                  <c:v>5976</c:v>
                </c:pt>
                <c:pt idx="7">
                  <c:v>6247</c:v>
                </c:pt>
                <c:pt idx="8">
                  <c:v>6502</c:v>
                </c:pt>
                <c:pt idx="9">
                  <c:v>6741</c:v>
                </c:pt>
                <c:pt idx="10">
                  <c:v>6989</c:v>
                </c:pt>
                <c:pt idx="11">
                  <c:v>7243</c:v>
                </c:pt>
                <c:pt idx="12">
                  <c:v>7469</c:v>
                </c:pt>
                <c:pt idx="13">
                  <c:v>7703</c:v>
                </c:pt>
                <c:pt idx="14">
                  <c:v>7934</c:v>
                </c:pt>
                <c:pt idx="15">
                  <c:v>8080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567.9</c:v>
                </c:pt>
                <c:pt idx="1">
                  <c:v>558.20000000000005</c:v>
                </c:pt>
                <c:pt idx="2">
                  <c:v>558.29999999999995</c:v>
                </c:pt>
                <c:pt idx="3">
                  <c:v>526.4</c:v>
                </c:pt>
                <c:pt idx="4">
                  <c:v>466</c:v>
                </c:pt>
                <c:pt idx="5">
                  <c:v>428.5</c:v>
                </c:pt>
                <c:pt idx="6">
                  <c:v>381</c:v>
                </c:pt>
                <c:pt idx="7">
                  <c:v>365.5</c:v>
                </c:pt>
                <c:pt idx="8">
                  <c:v>346.4</c:v>
                </c:pt>
                <c:pt idx="9">
                  <c:v>333.4</c:v>
                </c:pt>
                <c:pt idx="10">
                  <c:v>321.2</c:v>
                </c:pt>
                <c:pt idx="11">
                  <c:v>308.5</c:v>
                </c:pt>
                <c:pt idx="12">
                  <c:v>288.8</c:v>
                </c:pt>
                <c:pt idx="13">
                  <c:v>277</c:v>
                </c:pt>
                <c:pt idx="14">
                  <c:v>274.39999999999998</c:v>
                </c:pt>
                <c:pt idx="15">
                  <c:v>255.5</c:v>
                </c:pt>
              </c:numCache>
            </c:numRef>
          </c:yVal>
          <c:smooth val="1"/>
        </c:ser>
        <c:axId val="48338816"/>
        <c:axId val="48340352"/>
      </c:scatterChart>
      <c:valAx>
        <c:axId val="4833472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36896"/>
        <c:crosses val="autoZero"/>
        <c:crossBetween val="midCat"/>
      </c:valAx>
      <c:valAx>
        <c:axId val="4833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34720"/>
        <c:crosses val="autoZero"/>
        <c:crossBetween val="midCat"/>
      </c:valAx>
      <c:valAx>
        <c:axId val="48338816"/>
        <c:scaling>
          <c:orientation val="minMax"/>
        </c:scaling>
        <c:delete val="1"/>
        <c:axPos val="b"/>
        <c:numFmt formatCode="General" sourceLinked="1"/>
        <c:tickLblPos val="none"/>
        <c:crossAx val="48340352"/>
        <c:crosses val="autoZero"/>
        <c:crossBetween val="midCat"/>
      </c:valAx>
      <c:valAx>
        <c:axId val="4834035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38816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49357184"/>
        <c:axId val="4935910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366528"/>
        <c:axId val="49364992"/>
      </c:scatterChart>
      <c:valAx>
        <c:axId val="493571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59104"/>
        <c:crosses val="autoZero"/>
        <c:crossBetween val="midCat"/>
      </c:valAx>
      <c:valAx>
        <c:axId val="493591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57184"/>
        <c:crosses val="autoZero"/>
        <c:crossBetween val="midCat"/>
      </c:valAx>
      <c:valAx>
        <c:axId val="49364992"/>
        <c:scaling>
          <c:orientation val="minMax"/>
        </c:scaling>
        <c:axPos val="r"/>
        <c:numFmt formatCode="0.0" sourceLinked="0"/>
        <c:tickLblPos val="nextTo"/>
        <c:crossAx val="49366528"/>
        <c:crosses val="max"/>
        <c:crossBetween val="midCat"/>
      </c:valAx>
      <c:valAx>
        <c:axId val="49366528"/>
        <c:scaling>
          <c:orientation val="minMax"/>
        </c:scaling>
        <c:delete val="1"/>
        <c:axPos val="b"/>
        <c:numFmt formatCode="General" sourceLinked="1"/>
        <c:tickLblPos val="none"/>
        <c:crossAx val="493649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49416448"/>
        <c:axId val="4942681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429888"/>
        <c:axId val="49428352"/>
      </c:scatterChart>
      <c:valAx>
        <c:axId val="4941644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26816"/>
        <c:crosses val="autoZero"/>
        <c:crossBetween val="midCat"/>
      </c:valAx>
      <c:valAx>
        <c:axId val="4942681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16448"/>
        <c:crosses val="autoZero"/>
        <c:crossBetween val="midCat"/>
      </c:valAx>
      <c:valAx>
        <c:axId val="49428352"/>
        <c:scaling>
          <c:orientation val="minMax"/>
        </c:scaling>
        <c:axPos val="r"/>
        <c:numFmt formatCode="0.0" sourceLinked="0"/>
        <c:tickLblPos val="nextTo"/>
        <c:crossAx val="49429888"/>
        <c:crosses val="max"/>
        <c:crossBetween val="midCat"/>
      </c:valAx>
      <c:valAx>
        <c:axId val="49429888"/>
        <c:scaling>
          <c:orientation val="minMax"/>
        </c:scaling>
        <c:delete val="1"/>
        <c:axPos val="b"/>
        <c:numFmt formatCode="General" sourceLinked="1"/>
        <c:tickLblPos val="none"/>
        <c:crossAx val="494283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49684864"/>
        <c:axId val="4968678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706496"/>
        <c:axId val="49704960"/>
      </c:scatterChart>
      <c:valAx>
        <c:axId val="4968486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86784"/>
        <c:crosses val="autoZero"/>
        <c:crossBetween val="midCat"/>
      </c:valAx>
      <c:valAx>
        <c:axId val="4968678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84864"/>
        <c:crosses val="autoZero"/>
        <c:crossBetween val="midCat"/>
      </c:valAx>
      <c:valAx>
        <c:axId val="49704960"/>
        <c:scaling>
          <c:orientation val="minMax"/>
        </c:scaling>
        <c:axPos val="r"/>
        <c:numFmt formatCode="0.0" sourceLinked="0"/>
        <c:tickLblPos val="nextTo"/>
        <c:crossAx val="49706496"/>
        <c:crosses val="max"/>
        <c:crossBetween val="midCat"/>
      </c:valAx>
      <c:valAx>
        <c:axId val="49706496"/>
        <c:scaling>
          <c:orientation val="minMax"/>
        </c:scaling>
        <c:delete val="1"/>
        <c:axPos val="b"/>
        <c:numFmt formatCode="General" sourceLinked="1"/>
        <c:tickLblPos val="none"/>
        <c:crossAx val="497049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49768704"/>
        <c:axId val="497831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786240"/>
        <c:axId val="49784704"/>
      </c:scatterChart>
      <c:valAx>
        <c:axId val="497687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83168"/>
        <c:crosses val="autoZero"/>
        <c:crossBetween val="midCat"/>
      </c:valAx>
      <c:valAx>
        <c:axId val="497831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68704"/>
        <c:crosses val="autoZero"/>
        <c:crossBetween val="midCat"/>
      </c:valAx>
      <c:valAx>
        <c:axId val="49784704"/>
        <c:scaling>
          <c:orientation val="minMax"/>
        </c:scaling>
        <c:axPos val="r"/>
        <c:numFmt formatCode="0.0" sourceLinked="0"/>
        <c:tickLblPos val="nextTo"/>
        <c:crossAx val="49786240"/>
        <c:crosses val="max"/>
        <c:crossBetween val="midCat"/>
      </c:valAx>
      <c:valAx>
        <c:axId val="49786240"/>
        <c:scaling>
          <c:orientation val="minMax"/>
        </c:scaling>
        <c:delete val="1"/>
        <c:axPos val="b"/>
        <c:numFmt formatCode="General" sourceLinked="1"/>
        <c:tickLblPos val="none"/>
        <c:crossAx val="497847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2720128"/>
        <c:axId val="27220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2725376"/>
        <c:axId val="2723840"/>
      </c:scatterChart>
      <c:valAx>
        <c:axId val="27201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22048"/>
        <c:crosses val="autoZero"/>
        <c:crossBetween val="midCat"/>
      </c:valAx>
      <c:valAx>
        <c:axId val="27220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20128"/>
        <c:crosses val="autoZero"/>
        <c:crossBetween val="midCat"/>
      </c:valAx>
      <c:valAx>
        <c:axId val="2723840"/>
        <c:scaling>
          <c:orientation val="minMax"/>
        </c:scaling>
        <c:axPos val="r"/>
        <c:numFmt formatCode="0.0" sourceLinked="0"/>
        <c:tickLblPos val="nextTo"/>
        <c:crossAx val="2725376"/>
        <c:crosses val="max"/>
        <c:crossBetween val="midCat"/>
      </c:valAx>
      <c:valAx>
        <c:axId val="2725376"/>
        <c:scaling>
          <c:orientation val="minMax"/>
        </c:scaling>
        <c:delete val="1"/>
        <c:axPos val="b"/>
        <c:numFmt formatCode="General" sourceLinked="1"/>
        <c:tickLblPos val="none"/>
        <c:crossAx val="27238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2799872"/>
        <c:axId val="28143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2817408"/>
        <c:axId val="2815872"/>
      </c:scatterChart>
      <c:valAx>
        <c:axId val="27998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14336"/>
        <c:crosses val="autoZero"/>
        <c:crossBetween val="midCat"/>
      </c:valAx>
      <c:valAx>
        <c:axId val="28143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99872"/>
        <c:crosses val="autoZero"/>
        <c:crossBetween val="midCat"/>
      </c:valAx>
      <c:valAx>
        <c:axId val="2815872"/>
        <c:scaling>
          <c:orientation val="minMax"/>
        </c:scaling>
        <c:axPos val="r"/>
        <c:numFmt formatCode="0.0" sourceLinked="0"/>
        <c:tickLblPos val="nextTo"/>
        <c:crossAx val="2817408"/>
        <c:crosses val="max"/>
        <c:crossBetween val="midCat"/>
      </c:valAx>
      <c:valAx>
        <c:axId val="2817408"/>
        <c:scaling>
          <c:orientation val="minMax"/>
        </c:scaling>
        <c:delete val="1"/>
        <c:axPos val="b"/>
        <c:numFmt formatCode="General" sourceLinked="1"/>
        <c:tickLblPos val="none"/>
        <c:crossAx val="28158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 Imperial Peak Graph</a:t>
          </a:r>
        </a:p>
        <a:p xmlns:a="http://schemas.openxmlformats.org/drawingml/2006/main">
          <a:pPr algn="ctr"/>
          <a:r>
            <a:rPr lang="en-US" sz="2000" b="1" baseline="0"/>
            <a:t>  Volts/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A3" sqref="A3:E18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100.75</v>
      </c>
      <c r="B3">
        <v>567.9</v>
      </c>
      <c r="C3">
        <v>512.20000000000005</v>
      </c>
      <c r="D3">
        <v>4883</v>
      </c>
      <c r="E3">
        <v>98.4</v>
      </c>
      <c r="F3" s="8">
        <f t="shared" ref="F3:F246" si="0">(D3*E3)/9507</f>
        <v>50.540359734932153</v>
      </c>
      <c r="G3" s="7">
        <f t="shared" ref="G3:G246" si="1">SUM(E3*0.7375)</f>
        <v>72.570000000000007</v>
      </c>
      <c r="H3" s="7">
        <f t="shared" ref="H3:H246" si="2">SUM(D3*G3)/5252</f>
        <v>67.471308073115011</v>
      </c>
      <c r="I3" s="9"/>
      <c r="J3" s="5"/>
      <c r="L3" s="4"/>
      <c r="M3" s="4"/>
      <c r="N3" s="4"/>
    </row>
    <row r="4" spans="1:14" s="3" customFormat="1" ht="12.75" customHeight="1">
      <c r="A4">
        <v>99.09375</v>
      </c>
      <c r="B4">
        <v>558.20000000000005</v>
      </c>
      <c r="C4">
        <v>499.5</v>
      </c>
      <c r="D4">
        <v>4922</v>
      </c>
      <c r="E4">
        <v>98.4</v>
      </c>
      <c r="F4" s="8">
        <f t="shared" ref="F4:F64" si="3">(D4*E4)/9507</f>
        <v>50.944020195645322</v>
      </c>
      <c r="G4" s="7">
        <f t="shared" ref="G4:G64" si="4">SUM(E4*0.7375)</f>
        <v>72.570000000000007</v>
      </c>
      <c r="H4" s="7">
        <f t="shared" ref="H4:H64" si="5">SUM(D4*G4)/5252</f>
        <v>68.010194211728873</v>
      </c>
      <c r="I4" s="9"/>
      <c r="J4" s="5"/>
      <c r="L4" s="4"/>
      <c r="M4" s="4"/>
      <c r="N4" s="4"/>
    </row>
    <row r="5" spans="1:14" s="3" customFormat="1" ht="12.75" customHeight="1">
      <c r="A5">
        <v>95.9375</v>
      </c>
      <c r="B5">
        <v>558.29999999999995</v>
      </c>
      <c r="C5">
        <v>458.3</v>
      </c>
      <c r="D5">
        <v>5023</v>
      </c>
      <c r="E5">
        <v>96</v>
      </c>
      <c r="F5" s="8">
        <f t="shared" si="3"/>
        <v>50.72136320605869</v>
      </c>
      <c r="G5" s="7">
        <f t="shared" si="4"/>
        <v>70.800000000000011</v>
      </c>
      <c r="H5" s="7">
        <f t="shared" si="5"/>
        <v>67.712947448591024</v>
      </c>
      <c r="I5" s="9"/>
      <c r="J5" s="5"/>
      <c r="L5" s="4"/>
      <c r="M5" s="4"/>
      <c r="N5" s="4"/>
    </row>
    <row r="6" spans="1:14" s="3" customFormat="1" ht="12.75" customHeight="1">
      <c r="A6">
        <v>91.875</v>
      </c>
      <c r="B6">
        <v>526.4</v>
      </c>
      <c r="C6">
        <v>422.2</v>
      </c>
      <c r="D6">
        <v>5223</v>
      </c>
      <c r="E6">
        <v>91.4</v>
      </c>
      <c r="F6" s="8">
        <f t="shared" si="3"/>
        <v>50.213758283370147</v>
      </c>
      <c r="G6" s="7">
        <f t="shared" si="4"/>
        <v>67.407500000000013</v>
      </c>
      <c r="H6" s="7">
        <f t="shared" si="5"/>
        <v>67.035295601675557</v>
      </c>
      <c r="I6" s="9"/>
      <c r="J6" s="5"/>
      <c r="L6" s="4"/>
      <c r="M6" s="4"/>
      <c r="N6" s="4"/>
    </row>
    <row r="7" spans="1:14" s="3" customFormat="1" ht="12.75" customHeight="1">
      <c r="A7">
        <v>92.328125</v>
      </c>
      <c r="B7">
        <v>466</v>
      </c>
      <c r="C7">
        <v>392.8</v>
      </c>
      <c r="D7">
        <v>5477</v>
      </c>
      <c r="E7">
        <v>81.8</v>
      </c>
      <c r="F7" s="8">
        <f t="shared" si="3"/>
        <v>47.125128852424524</v>
      </c>
      <c r="G7" s="7">
        <f t="shared" si="4"/>
        <v>60.327500000000001</v>
      </c>
      <c r="H7" s="7">
        <f t="shared" si="5"/>
        <v>62.91197972201067</v>
      </c>
      <c r="I7" s="9"/>
      <c r="J7" s="5"/>
      <c r="L7" s="4"/>
      <c r="M7" s="4"/>
      <c r="N7" s="4"/>
    </row>
    <row r="8" spans="1:14" s="3" customFormat="1" ht="12.75" customHeight="1">
      <c r="A8">
        <v>89.765625</v>
      </c>
      <c r="B8">
        <v>428.5</v>
      </c>
      <c r="C8">
        <v>367.3</v>
      </c>
      <c r="D8">
        <v>5722</v>
      </c>
      <c r="E8">
        <v>65.2</v>
      </c>
      <c r="F8" s="8">
        <f t="shared" si="3"/>
        <v>39.24207426107079</v>
      </c>
      <c r="G8" s="7">
        <f t="shared" si="4"/>
        <v>48.085000000000008</v>
      </c>
      <c r="H8" s="7">
        <f t="shared" si="5"/>
        <v>52.388113099771523</v>
      </c>
      <c r="I8" s="9"/>
      <c r="J8" s="5"/>
      <c r="L8" s="4"/>
      <c r="M8" s="4"/>
      <c r="N8" s="4"/>
    </row>
    <row r="9" spans="1:14" s="3" customFormat="1" ht="12.75" customHeight="1">
      <c r="A9">
        <v>88.109375</v>
      </c>
      <c r="B9">
        <v>381</v>
      </c>
      <c r="C9">
        <v>344.7</v>
      </c>
      <c r="D9">
        <v>5976</v>
      </c>
      <c r="E9">
        <v>54.6</v>
      </c>
      <c r="F9" s="8">
        <f t="shared" si="3"/>
        <v>34.320984537709059</v>
      </c>
      <c r="G9" s="7">
        <f t="shared" si="4"/>
        <v>40.267500000000005</v>
      </c>
      <c r="H9" s="7">
        <f t="shared" si="5"/>
        <v>45.818465346534666</v>
      </c>
      <c r="I9" s="9"/>
      <c r="J9" s="5"/>
      <c r="L9" s="4"/>
      <c r="M9" s="4"/>
      <c r="N9" s="4"/>
    </row>
    <row r="10" spans="1:14" s="3" customFormat="1" ht="12.75" customHeight="1">
      <c r="A10">
        <v>89.46875</v>
      </c>
      <c r="B10">
        <v>365.5</v>
      </c>
      <c r="C10">
        <v>324.89999999999998</v>
      </c>
      <c r="D10">
        <v>6247</v>
      </c>
      <c r="E10">
        <v>46.4</v>
      </c>
      <c r="F10" s="8">
        <f t="shared" si="3"/>
        <v>30.489197433470075</v>
      </c>
      <c r="G10" s="7">
        <f t="shared" si="4"/>
        <v>34.22</v>
      </c>
      <c r="H10" s="7">
        <f t="shared" si="5"/>
        <v>40.703035034272659</v>
      </c>
      <c r="I10" s="9"/>
      <c r="J10" s="5"/>
      <c r="L10" s="4"/>
      <c r="M10" s="4"/>
      <c r="N10" s="4"/>
    </row>
    <row r="11" spans="1:14" s="3" customFormat="1" ht="12.75" customHeight="1">
      <c r="A11">
        <v>89.765625</v>
      </c>
      <c r="B11">
        <v>346.4</v>
      </c>
      <c r="C11">
        <v>314.60000000000002</v>
      </c>
      <c r="D11">
        <v>6502</v>
      </c>
      <c r="E11">
        <v>40.4</v>
      </c>
      <c r="F11" s="8">
        <f t="shared" si="3"/>
        <v>27.630251393709898</v>
      </c>
      <c r="G11" s="7">
        <f t="shared" si="4"/>
        <v>29.795000000000002</v>
      </c>
      <c r="H11" s="7">
        <f t="shared" si="5"/>
        <v>36.886346153846162</v>
      </c>
      <c r="I11" s="9"/>
      <c r="J11" s="5"/>
      <c r="L11" s="4"/>
      <c r="M11" s="4"/>
      <c r="N11" s="4"/>
    </row>
    <row r="12" spans="1:14" s="3" customFormat="1" ht="12.75" customHeight="1">
      <c r="A12">
        <v>88.859375</v>
      </c>
      <c r="B12">
        <v>333.4</v>
      </c>
      <c r="C12">
        <v>302.10000000000002</v>
      </c>
      <c r="D12">
        <v>6741</v>
      </c>
      <c r="E12">
        <v>34.4</v>
      </c>
      <c r="F12" s="8">
        <f t="shared" si="3"/>
        <v>24.391543073524769</v>
      </c>
      <c r="G12" s="7">
        <f t="shared" si="4"/>
        <v>25.37</v>
      </c>
      <c r="H12" s="7">
        <f t="shared" si="5"/>
        <v>32.562675171363296</v>
      </c>
      <c r="I12" s="9"/>
      <c r="J12" s="5"/>
      <c r="L12" s="4"/>
      <c r="M12" s="4"/>
      <c r="N12" s="4"/>
    </row>
    <row r="13" spans="1:14" s="3" customFormat="1" ht="12.75" customHeight="1">
      <c r="A13">
        <v>86.609375</v>
      </c>
      <c r="B13">
        <v>321.2</v>
      </c>
      <c r="C13">
        <v>294.2</v>
      </c>
      <c r="D13">
        <v>6989</v>
      </c>
      <c r="E13">
        <v>31</v>
      </c>
      <c r="F13" s="8">
        <f t="shared" si="3"/>
        <v>22.789418323340698</v>
      </c>
      <c r="G13" s="7">
        <f t="shared" si="4"/>
        <v>22.862500000000001</v>
      </c>
      <c r="H13" s="7">
        <f t="shared" si="5"/>
        <v>30.423840917745622</v>
      </c>
      <c r="I13" s="9"/>
      <c r="J13" s="5"/>
      <c r="L13" s="4"/>
      <c r="M13" s="4"/>
      <c r="N13" s="4"/>
    </row>
    <row r="14" spans="1:14" s="3" customFormat="1" ht="12.75" customHeight="1">
      <c r="A14">
        <v>87.359375</v>
      </c>
      <c r="B14">
        <v>308.5</v>
      </c>
      <c r="C14">
        <v>277.10000000000002</v>
      </c>
      <c r="D14">
        <v>7243</v>
      </c>
      <c r="E14">
        <v>28.6</v>
      </c>
      <c r="F14" s="8">
        <f t="shared" si="3"/>
        <v>21.789186914904811</v>
      </c>
      <c r="G14" s="7">
        <f t="shared" si="4"/>
        <v>21.092500000000001</v>
      </c>
      <c r="H14" s="7">
        <f t="shared" si="5"/>
        <v>29.088533415841585</v>
      </c>
      <c r="I14" s="9"/>
      <c r="J14" s="5"/>
      <c r="L14" s="4"/>
      <c r="M14" s="4"/>
      <c r="N14" s="4"/>
    </row>
    <row r="15" spans="1:14" s="3" customFormat="1" ht="12.75" customHeight="1">
      <c r="A15">
        <v>86.609375</v>
      </c>
      <c r="B15">
        <v>288.8</v>
      </c>
      <c r="C15">
        <v>270.5</v>
      </c>
      <c r="D15">
        <v>7469</v>
      </c>
      <c r="E15">
        <v>25</v>
      </c>
      <c r="F15" s="8">
        <f t="shared" si="3"/>
        <v>19.64079099610813</v>
      </c>
      <c r="G15" s="7">
        <f t="shared" si="4"/>
        <v>18.4375</v>
      </c>
      <c r="H15" s="7">
        <f t="shared" si="5"/>
        <v>26.2204279322163</v>
      </c>
      <c r="I15" s="9"/>
      <c r="J15" s="5"/>
      <c r="L15" s="4"/>
      <c r="M15" s="4"/>
      <c r="N15" s="4"/>
    </row>
    <row r="16" spans="1:14" s="3" customFormat="1" ht="12.75" customHeight="1">
      <c r="A16">
        <v>84.65625</v>
      </c>
      <c r="B16">
        <v>277</v>
      </c>
      <c r="C16">
        <v>256.39999999999998</v>
      </c>
      <c r="D16">
        <v>7703</v>
      </c>
      <c r="E16">
        <v>21.4</v>
      </c>
      <c r="F16" s="8">
        <f t="shared" si="3"/>
        <v>17.339244767013778</v>
      </c>
      <c r="G16" s="7">
        <f t="shared" si="4"/>
        <v>15.782500000000001</v>
      </c>
      <c r="H16" s="7">
        <f t="shared" si="5"/>
        <v>23.147867003046461</v>
      </c>
      <c r="I16" s="9"/>
      <c r="J16" s="5"/>
      <c r="L16" s="4"/>
      <c r="M16" s="4"/>
      <c r="N16" s="4"/>
    </row>
    <row r="17" spans="1:14" s="3" customFormat="1" ht="12.75" customHeight="1">
      <c r="A17">
        <v>88.109375</v>
      </c>
      <c r="B17">
        <v>274.39999999999998</v>
      </c>
      <c r="C17">
        <v>248.3</v>
      </c>
      <c r="D17">
        <v>7934</v>
      </c>
      <c r="E17">
        <v>19</v>
      </c>
      <c r="F17" s="8">
        <f t="shared" si="3"/>
        <v>15.856316398443253</v>
      </c>
      <c r="G17" s="7">
        <f t="shared" si="4"/>
        <v>14.012500000000001</v>
      </c>
      <c r="H17" s="7">
        <f t="shared" si="5"/>
        <v>21.168159748667176</v>
      </c>
      <c r="I17" s="9"/>
      <c r="J17" s="5"/>
      <c r="L17" s="4"/>
      <c r="M17" s="4"/>
      <c r="N17" s="4"/>
    </row>
    <row r="18" spans="1:14" s="3" customFormat="1" ht="12.75" customHeight="1">
      <c r="A18">
        <v>109.765625</v>
      </c>
      <c r="B18">
        <v>255.5</v>
      </c>
      <c r="C18">
        <v>148.1</v>
      </c>
      <c r="D18">
        <v>8080</v>
      </c>
      <c r="E18">
        <v>16.600000000000001</v>
      </c>
      <c r="F18" s="8">
        <f t="shared" si="3"/>
        <v>14.108341222257284</v>
      </c>
      <c r="G18" s="7">
        <f t="shared" si="4"/>
        <v>12.242500000000001</v>
      </c>
      <c r="H18" s="7">
        <f t="shared" si="5"/>
        <v>18.834615384615386</v>
      </c>
      <c r="I18" s="9"/>
      <c r="J18" s="5"/>
      <c r="L18" s="4"/>
      <c r="M18" s="4"/>
      <c r="N18" s="4"/>
    </row>
    <row r="19" spans="1:14" s="3" customFormat="1" ht="12.75" customHeight="1">
      <c r="A19"/>
      <c r="B19"/>
      <c r="C19"/>
      <c r="D19"/>
      <c r="E19"/>
      <c r="F19" s="8">
        <f t="shared" si="3"/>
        <v>0</v>
      </c>
      <c r="G19" s="7">
        <f t="shared" si="4"/>
        <v>0</v>
      </c>
      <c r="H19" s="7">
        <f t="shared" si="5"/>
        <v>0</v>
      </c>
      <c r="I19" s="9"/>
      <c r="J19" s="5"/>
      <c r="L19" s="4"/>
      <c r="M19" s="4"/>
      <c r="N19" s="4"/>
    </row>
    <row r="20" spans="1:14" s="3" customFormat="1" ht="12.75" customHeight="1">
      <c r="A20"/>
      <c r="B20"/>
      <c r="C20"/>
      <c r="D20"/>
      <c r="E20"/>
      <c r="F20" s="8">
        <f t="shared" si="3"/>
        <v>0</v>
      </c>
      <c r="G20" s="7">
        <f t="shared" si="4"/>
        <v>0</v>
      </c>
      <c r="H20" s="7">
        <f t="shared" si="5"/>
        <v>0</v>
      </c>
      <c r="I20" s="9"/>
      <c r="J20" s="5"/>
      <c r="L20" s="4"/>
      <c r="M20" s="4"/>
      <c r="N20" s="4"/>
    </row>
    <row r="21" spans="1:14" s="3" customFormat="1" ht="12.75" customHeight="1">
      <c r="A21"/>
      <c r="B21"/>
      <c r="C21"/>
      <c r="D21"/>
      <c r="E21"/>
      <c r="F21" s="8">
        <f t="shared" si="3"/>
        <v>0</v>
      </c>
      <c r="G21" s="7">
        <f t="shared" si="4"/>
        <v>0</v>
      </c>
      <c r="H21" s="7">
        <f t="shared" si="5"/>
        <v>0</v>
      </c>
      <c r="I21" s="9"/>
      <c r="J21" s="5"/>
      <c r="L21" s="4"/>
      <c r="M21" s="4"/>
      <c r="N21" s="4"/>
    </row>
    <row r="22" spans="1:14" s="3" customFormat="1" ht="12.75" customHeight="1">
      <c r="A22"/>
      <c r="B22"/>
      <c r="C22"/>
      <c r="D22"/>
      <c r="E22"/>
      <c r="F22" s="8">
        <f t="shared" si="3"/>
        <v>0</v>
      </c>
      <c r="G22" s="7">
        <f t="shared" si="4"/>
        <v>0</v>
      </c>
      <c r="H22" s="7">
        <f t="shared" si="5"/>
        <v>0</v>
      </c>
      <c r="I22" s="9"/>
      <c r="J22" s="5"/>
      <c r="L22" s="4"/>
      <c r="M22" s="4"/>
      <c r="N22" s="4"/>
    </row>
    <row r="23" spans="1:14" s="3" customFormat="1" ht="12.75" customHeight="1">
      <c r="A23"/>
      <c r="B23"/>
      <c r="C23"/>
      <c r="D23"/>
      <c r="E23"/>
      <c r="F23" s="8">
        <f t="shared" si="3"/>
        <v>0</v>
      </c>
      <c r="G23" s="7">
        <f t="shared" si="4"/>
        <v>0</v>
      </c>
      <c r="H23" s="7">
        <f t="shared" si="5"/>
        <v>0</v>
      </c>
      <c r="I23" s="9"/>
      <c r="J23" s="5"/>
      <c r="L23" s="4"/>
      <c r="M23" s="4"/>
      <c r="N23" s="4"/>
    </row>
    <row r="24" spans="1:14" s="3" customFormat="1" ht="12.75" customHeight="1">
      <c r="A24"/>
      <c r="B24"/>
      <c r="C24"/>
      <c r="D24"/>
      <c r="E24"/>
      <c r="F24" s="8">
        <f t="shared" si="3"/>
        <v>0</v>
      </c>
      <c r="G24" s="7">
        <f t="shared" si="4"/>
        <v>0</v>
      </c>
      <c r="H24" s="7">
        <f t="shared" si="5"/>
        <v>0</v>
      </c>
      <c r="I24" s="9"/>
      <c r="J24" s="5"/>
      <c r="L24" s="4"/>
      <c r="M24" s="4"/>
      <c r="N24" s="4"/>
    </row>
    <row r="25" spans="1:14" s="3" customFormat="1" ht="12.75" customHeight="1">
      <c r="A25"/>
      <c r="B25"/>
      <c r="C25"/>
      <c r="D25"/>
      <c r="E25"/>
      <c r="F25" s="8">
        <f t="shared" si="3"/>
        <v>0</v>
      </c>
      <c r="G25" s="7">
        <f t="shared" si="4"/>
        <v>0</v>
      </c>
      <c r="H25" s="7">
        <f t="shared" si="5"/>
        <v>0</v>
      </c>
      <c r="I25" s="9"/>
      <c r="J25" s="5"/>
      <c r="L25" s="4"/>
      <c r="M25" s="4"/>
      <c r="N25" s="4"/>
    </row>
    <row r="26" spans="1:14" s="3" customFormat="1" ht="12.75" customHeight="1">
      <c r="A26"/>
      <c r="B26"/>
      <c r="C26"/>
      <c r="D26"/>
      <c r="E26"/>
      <c r="F26" s="8">
        <f t="shared" si="3"/>
        <v>0</v>
      </c>
      <c r="G26" s="7">
        <f t="shared" si="4"/>
        <v>0</v>
      </c>
      <c r="H26" s="7">
        <f t="shared" si="5"/>
        <v>0</v>
      </c>
      <c r="I26" s="9"/>
      <c r="J26" s="5"/>
      <c r="L26" s="4"/>
      <c r="M26" s="4"/>
      <c r="N26" s="4"/>
    </row>
    <row r="27" spans="1:14" s="3" customFormat="1" ht="12.75" customHeight="1">
      <c r="A27"/>
      <c r="B27"/>
      <c r="C27"/>
      <c r="D27"/>
      <c r="E27"/>
      <c r="F27" s="8">
        <f t="shared" si="3"/>
        <v>0</v>
      </c>
      <c r="G27" s="7">
        <f t="shared" si="4"/>
        <v>0</v>
      </c>
      <c r="H27" s="7">
        <f t="shared" si="5"/>
        <v>0</v>
      </c>
      <c r="I27" s="9"/>
      <c r="J27" s="5"/>
      <c r="L27" s="4"/>
      <c r="M27" s="4"/>
      <c r="N27" s="4"/>
    </row>
    <row r="28" spans="1:14" s="3" customFormat="1" ht="12.75" customHeight="1">
      <c r="A28"/>
      <c r="B28"/>
      <c r="C28"/>
      <c r="D28"/>
      <c r="E28"/>
      <c r="F28" s="8">
        <f t="shared" si="3"/>
        <v>0</v>
      </c>
      <c r="G28" s="7">
        <f t="shared" si="4"/>
        <v>0</v>
      </c>
      <c r="H28" s="7">
        <f t="shared" si="5"/>
        <v>0</v>
      </c>
      <c r="I28" s="9"/>
      <c r="J28" s="5"/>
      <c r="L28" s="4"/>
      <c r="M28" s="4"/>
      <c r="N28" s="4"/>
    </row>
    <row r="29" spans="1:14" s="3" customFormat="1" ht="12.75" customHeight="1">
      <c r="A29"/>
      <c r="B29"/>
      <c r="C29"/>
      <c r="D29"/>
      <c r="E29"/>
      <c r="F29" s="8">
        <f t="shared" si="3"/>
        <v>0</v>
      </c>
      <c r="G29" s="7">
        <f t="shared" si="4"/>
        <v>0</v>
      </c>
      <c r="H29" s="7">
        <f t="shared" si="5"/>
        <v>0</v>
      </c>
      <c r="I29" s="9"/>
      <c r="J29" s="5"/>
      <c r="L29" s="4"/>
      <c r="M29" s="4"/>
      <c r="N29" s="4"/>
    </row>
    <row r="30" spans="1:14" s="3" customFormat="1" ht="12.75" customHeight="1">
      <c r="A30"/>
      <c r="B30"/>
      <c r="C30"/>
      <c r="D30"/>
      <c r="E30"/>
      <c r="F30" s="8">
        <f t="shared" si="3"/>
        <v>0</v>
      </c>
      <c r="G30" s="7">
        <f t="shared" si="4"/>
        <v>0</v>
      </c>
      <c r="H30" s="7">
        <f t="shared" si="5"/>
        <v>0</v>
      </c>
      <c r="I30" s="9"/>
      <c r="J30" s="5"/>
      <c r="L30" s="4"/>
      <c r="M30" s="4"/>
      <c r="N30" s="4"/>
    </row>
    <row r="31" spans="1:14" s="3" customFormat="1" ht="12.75" customHeight="1">
      <c r="A31"/>
      <c r="B31"/>
      <c r="C31"/>
      <c r="D31"/>
      <c r="E31"/>
      <c r="F31" s="8">
        <f t="shared" si="3"/>
        <v>0</v>
      </c>
      <c r="G31" s="7">
        <f t="shared" si="4"/>
        <v>0</v>
      </c>
      <c r="H31" s="7">
        <f t="shared" si="5"/>
        <v>0</v>
      </c>
      <c r="I31" s="9"/>
      <c r="J31" s="5"/>
      <c r="L31" s="4"/>
      <c r="M31" s="4"/>
      <c r="N31" s="4"/>
    </row>
    <row r="32" spans="1:14" s="3" customFormat="1" ht="12.75" customHeight="1">
      <c r="A32"/>
      <c r="B32"/>
      <c r="C32"/>
      <c r="D32"/>
      <c r="E32"/>
      <c r="F32" s="8">
        <f t="shared" si="3"/>
        <v>0</v>
      </c>
      <c r="G32" s="7">
        <f t="shared" si="4"/>
        <v>0</v>
      </c>
      <c r="H32" s="7">
        <f t="shared" si="5"/>
        <v>0</v>
      </c>
      <c r="I32" s="9"/>
      <c r="J32" s="5"/>
      <c r="L32" s="4"/>
      <c r="M32" s="4"/>
      <c r="N32" s="4"/>
    </row>
    <row r="33" spans="1:14" s="3" customFormat="1" ht="12.75" customHeight="1">
      <c r="A33"/>
      <c r="B33"/>
      <c r="C33"/>
      <c r="D33"/>
      <c r="E33"/>
      <c r="F33" s="8">
        <f t="shared" si="3"/>
        <v>0</v>
      </c>
      <c r="G33" s="7">
        <f t="shared" si="4"/>
        <v>0</v>
      </c>
      <c r="H33" s="7">
        <f t="shared" si="5"/>
        <v>0</v>
      </c>
      <c r="I33" s="9"/>
      <c r="J33" s="5"/>
      <c r="L33" s="4"/>
      <c r="M33" s="4"/>
      <c r="N33" s="4"/>
    </row>
    <row r="34" spans="1:14" s="3" customFormat="1" ht="12.75" customHeight="1">
      <c r="A34"/>
      <c r="B34"/>
      <c r="C34"/>
      <c r="D34"/>
      <c r="E34"/>
      <c r="F34" s="8">
        <f t="shared" si="3"/>
        <v>0</v>
      </c>
      <c r="G34" s="7">
        <f t="shared" si="4"/>
        <v>0</v>
      </c>
      <c r="H34" s="7">
        <f t="shared" si="5"/>
        <v>0</v>
      </c>
      <c r="I34" s="9"/>
      <c r="J34" s="5"/>
      <c r="L34" s="4"/>
      <c r="M34" s="4"/>
      <c r="N34" s="4"/>
    </row>
    <row r="35" spans="1:14" s="3" customFormat="1" ht="12.75" customHeight="1">
      <c r="A35"/>
      <c r="B35"/>
      <c r="C35"/>
      <c r="D35"/>
      <c r="E35"/>
      <c r="F35" s="8">
        <f t="shared" si="3"/>
        <v>0</v>
      </c>
      <c r="G35" s="7">
        <f t="shared" si="4"/>
        <v>0</v>
      </c>
      <c r="H35" s="7">
        <f t="shared" si="5"/>
        <v>0</v>
      </c>
      <c r="I35" s="9"/>
      <c r="J35" s="5"/>
      <c r="L35" s="4"/>
      <c r="M35" s="4"/>
      <c r="N35" s="4"/>
    </row>
    <row r="36" spans="1:14" s="3" customFormat="1" ht="12.75" customHeight="1">
      <c r="A36"/>
      <c r="B36"/>
      <c r="C36"/>
      <c r="D36"/>
      <c r="E36"/>
      <c r="F36" s="8">
        <f t="shared" si="3"/>
        <v>0</v>
      </c>
      <c r="G36" s="7">
        <f t="shared" si="4"/>
        <v>0</v>
      </c>
      <c r="H36" s="7">
        <f t="shared" si="5"/>
        <v>0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3"/>
        <v>0</v>
      </c>
      <c r="G37" s="7">
        <f t="shared" si="4"/>
        <v>0</v>
      </c>
      <c r="H37" s="7">
        <f t="shared" si="5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3"/>
        <v>0</v>
      </c>
      <c r="G38" s="7">
        <f t="shared" si="4"/>
        <v>0</v>
      </c>
      <c r="H38" s="7">
        <f t="shared" si="5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3"/>
        <v>0</v>
      </c>
      <c r="G39" s="7">
        <f t="shared" si="4"/>
        <v>0</v>
      </c>
      <c r="H39" s="7">
        <f t="shared" si="5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3"/>
        <v>0</v>
      </c>
      <c r="G40" s="7">
        <f t="shared" si="4"/>
        <v>0</v>
      </c>
      <c r="H40" s="7">
        <f t="shared" si="5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3"/>
        <v>0</v>
      </c>
      <c r="G41" s="7">
        <f t="shared" si="4"/>
        <v>0</v>
      </c>
      <c r="H41" s="7">
        <f t="shared" si="5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3"/>
        <v>0</v>
      </c>
      <c r="G42" s="7">
        <f t="shared" si="4"/>
        <v>0</v>
      </c>
      <c r="H42" s="7">
        <f t="shared" si="5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3"/>
        <v>0</v>
      </c>
      <c r="G43" s="7">
        <f t="shared" si="4"/>
        <v>0</v>
      </c>
      <c r="H43" s="7">
        <f t="shared" si="5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3"/>
        <v>0</v>
      </c>
      <c r="G44" s="7">
        <f t="shared" si="4"/>
        <v>0</v>
      </c>
      <c r="H44" s="7">
        <f t="shared" si="5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ref="F65:F128" si="6">(D65*E65)/9507</f>
        <v>0</v>
      </c>
      <c r="G65" s="7">
        <f t="shared" ref="G65:G128" si="7">SUM(E65*0.7375)</f>
        <v>0</v>
      </c>
      <c r="H65" s="7">
        <f t="shared" ref="H65:H128" si="8">SUM(D65*G65)/5252</f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6"/>
        <v>0</v>
      </c>
      <c r="G66" s="7">
        <f t="shared" si="7"/>
        <v>0</v>
      </c>
      <c r="H66" s="7">
        <f t="shared" si="8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6"/>
        <v>0</v>
      </c>
      <c r="G67" s="7">
        <f t="shared" si="7"/>
        <v>0</v>
      </c>
      <c r="H67" s="7">
        <f t="shared" si="8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6"/>
        <v>0</v>
      </c>
      <c r="G68" s="7">
        <f t="shared" si="7"/>
        <v>0</v>
      </c>
      <c r="H68" s="7">
        <f t="shared" si="8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2012-12-07T22:02:44Z</dcterms:modified>
</cp:coreProperties>
</file>