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 s="1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 s="1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 s="1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 s="1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 s="1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 s="1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 s="1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1"/>
  <c r="G231"/>
  <c r="H231" s="1"/>
  <c r="F232"/>
  <c r="G232"/>
  <c r="H232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 s="1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 s="1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 s="1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 s="1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 s="1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 s="1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 s="1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 s="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 s="1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<sst xmlns="http://schemas.openxmlformats.org/spreadsheetml/2006/main" count="43" uniqueCount="13">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</sst>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data'!$D$3:$D$1679</c:f>
              <c:numCache>
                <c:formatCode>General</c:formatCode>
                <c:ptCount val="1663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data'!$G$3:$G$1679</c:f>
              <c:numCache>
                <c:formatCode>0.00</c:formatCode>
                <c:ptCount val="1663"/>
                <c:pt idx="0">
                  <c:v>125.81750000000001</c:v>
                </c:pt>
                <c:pt idx="1">
                  <c:v>125.81750000000001</c:v>
                </c:pt>
                <c:pt idx="2">
                  <c:v>125.81750000000001</c:v>
                </c:pt>
                <c:pt idx="3">
                  <c:v>123.31</c:v>
                </c:pt>
                <c:pt idx="4">
                  <c:v>121.54000000000002</c:v>
                </c:pt>
                <c:pt idx="5">
                  <c:v>119.77000000000001</c:v>
                </c:pt>
                <c:pt idx="6">
                  <c:v>118</c:v>
                </c:pt>
                <c:pt idx="7">
                  <c:v>118</c:v>
                </c:pt>
                <c:pt idx="8">
                  <c:v>117.11500000000001</c:v>
                </c:pt>
                <c:pt idx="9">
                  <c:v>116.23</c:v>
                </c:pt>
                <c:pt idx="10">
                  <c:v>116.23</c:v>
                </c:pt>
                <c:pt idx="11">
                  <c:v>115.34500000000001</c:v>
                </c:pt>
                <c:pt idx="12">
                  <c:v>115.34500000000001</c:v>
                </c:pt>
                <c:pt idx="13">
                  <c:v>115.34500000000001</c:v>
                </c:pt>
                <c:pt idx="14">
                  <c:v>115.34500000000001</c:v>
                </c:pt>
                <c:pt idx="15">
                  <c:v>115.34500000000001</c:v>
                </c:pt>
                <c:pt idx="16">
                  <c:v>115.34500000000001</c:v>
                </c:pt>
                <c:pt idx="17">
                  <c:v>114.46</c:v>
                </c:pt>
                <c:pt idx="18">
                  <c:v>114.46</c:v>
                </c:pt>
                <c:pt idx="19">
                  <c:v>114.46</c:v>
                </c:pt>
                <c:pt idx="20">
                  <c:v>114.46</c:v>
                </c:pt>
                <c:pt idx="21">
                  <c:v>113.575</c:v>
                </c:pt>
                <c:pt idx="22">
                  <c:v>112.69000000000001</c:v>
                </c:pt>
                <c:pt idx="23">
                  <c:v>110.1825</c:v>
                </c:pt>
                <c:pt idx="24">
                  <c:v>105.75750000000001</c:v>
                </c:pt>
                <c:pt idx="25">
                  <c:v>99.71</c:v>
                </c:pt>
                <c:pt idx="26">
                  <c:v>94.4</c:v>
                </c:pt>
                <c:pt idx="27">
                  <c:v>88.352500000000006</c:v>
                </c:pt>
                <c:pt idx="28">
                  <c:v>83.042500000000004</c:v>
                </c:pt>
                <c:pt idx="29">
                  <c:v>77.88</c:v>
                </c:pt>
                <c:pt idx="30">
                  <c:v>72.570000000000007</c:v>
                </c:pt>
                <c:pt idx="31">
                  <c:v>67.407500000000013</c:v>
                </c:pt>
                <c:pt idx="32">
                  <c:v>62.982500000000009</c:v>
                </c:pt>
                <c:pt idx="33">
                  <c:v>58.557500000000005</c:v>
                </c:pt>
                <c:pt idx="34">
                  <c:v>54.28</c:v>
                </c:pt>
                <c:pt idx="35">
                  <c:v>51.625</c:v>
                </c:pt>
                <c:pt idx="36">
                  <c:v>47.2</c:v>
                </c:pt>
                <c:pt idx="37">
                  <c:v>44.692500000000003</c:v>
                </c:pt>
                <c:pt idx="38">
                  <c:v>42.922500000000007</c:v>
                </c:pt>
                <c:pt idx="39">
                  <c:v>41.152500000000003</c:v>
                </c:pt>
                <c:pt idx="40">
                  <c:v>38.497500000000002</c:v>
                </c:pt>
                <c:pt idx="41">
                  <c:v>36.727499999999999</c:v>
                </c:pt>
                <c:pt idx="42">
                  <c:v>35.842500000000001</c:v>
                </c:pt>
                <c:pt idx="43">
                  <c:v>33.335000000000001</c:v>
                </c:pt>
                <c:pt idx="44">
                  <c:v>31.565000000000001</c:v>
                </c:pt>
                <c:pt idx="45">
                  <c:v>28.910000000000004</c:v>
                </c:pt>
                <c:pt idx="46">
                  <c:v>26.255000000000003</c:v>
                </c:pt>
                <c:pt idx="47">
                  <c:v>25.37</c:v>
                </c:pt>
                <c:pt idx="48">
                  <c:v>22.862500000000001</c:v>
                </c:pt>
                <c:pt idx="49">
                  <c:v>21.977500000000003</c:v>
                </c:pt>
                <c:pt idx="50">
                  <c:v>20.2075</c:v>
                </c:pt>
                <c:pt idx="51">
                  <c:v>18.4375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axId val="88421504"/>
        <c:axId val="8842342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data'!$D$3:$D$4679</c:f>
              <c:numCache>
                <c:formatCode>General</c:formatCode>
                <c:ptCount val="4663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data'!$H$3:$H$1679</c:f>
              <c:numCache>
                <c:formatCode>0.00</c:formatCode>
                <c:ptCount val="1663"/>
                <c:pt idx="0">
                  <c:v>2.1081378522467631</c:v>
                </c:pt>
                <c:pt idx="1">
                  <c:v>2.4914356435643565</c:v>
                </c:pt>
                <c:pt idx="2">
                  <c:v>6.5639746763137854</c:v>
                </c:pt>
                <c:pt idx="3">
                  <c:v>10.283659558263519</c:v>
                </c:pt>
                <c:pt idx="4">
                  <c:v>13.884996191926888</c:v>
                </c:pt>
                <c:pt idx="5">
                  <c:v>17.377140137090635</c:v>
                </c:pt>
                <c:pt idx="6">
                  <c:v>20.625285605483626</c:v>
                </c:pt>
                <c:pt idx="7">
                  <c:v>24.287509520182788</c:v>
                </c:pt>
                <c:pt idx="8">
                  <c:v>27.673213061690788</c:v>
                </c:pt>
                <c:pt idx="9">
                  <c:v>31.00499428789033</c:v>
                </c:pt>
                <c:pt idx="10">
                  <c:v>34.545892993145465</c:v>
                </c:pt>
                <c:pt idx="11">
                  <c:v>37.796790746382335</c:v>
                </c:pt>
                <c:pt idx="12">
                  <c:v>41.354652513328261</c:v>
                </c:pt>
                <c:pt idx="13">
                  <c:v>44.934476389946688</c:v>
                </c:pt>
                <c:pt idx="14">
                  <c:v>48.426451827875098</c:v>
                </c:pt>
                <c:pt idx="15">
                  <c:v>51.918427265803508</c:v>
                </c:pt>
                <c:pt idx="16">
                  <c:v>55.717872239146992</c:v>
                </c:pt>
                <c:pt idx="17">
                  <c:v>59.300392231530843</c:v>
                </c:pt>
                <c:pt idx="18">
                  <c:v>63.332208682406701</c:v>
                </c:pt>
                <c:pt idx="19">
                  <c:v>67.407612338156881</c:v>
                </c:pt>
                <c:pt idx="20">
                  <c:v>71.221492764661079</c:v>
                </c:pt>
                <c:pt idx="21">
                  <c:v>74.822829398324444</c:v>
                </c:pt>
                <c:pt idx="22">
                  <c:v>77.350999619192706</c:v>
                </c:pt>
                <c:pt idx="23">
                  <c:v>78.399086538461532</c:v>
                </c:pt>
                <c:pt idx="24">
                  <c:v>78.351567498095974</c:v>
                </c:pt>
                <c:pt idx="25">
                  <c:v>76.927821782178214</c:v>
                </c:pt>
                <c:pt idx="26">
                  <c:v>75.545163747143945</c:v>
                </c:pt>
                <c:pt idx="27">
                  <c:v>73.363528655750187</c:v>
                </c:pt>
                <c:pt idx="28">
                  <c:v>71.389354055597863</c:v>
                </c:pt>
                <c:pt idx="29">
                  <c:v>69.279390708301591</c:v>
                </c:pt>
                <c:pt idx="30">
                  <c:v>66.849516374714398</c:v>
                </c:pt>
                <c:pt idx="31">
                  <c:v>64.108998952779913</c:v>
                </c:pt>
                <c:pt idx="32">
                  <c:v>61.771298076923088</c:v>
                </c:pt>
                <c:pt idx="33">
                  <c:v>59.148426789794371</c:v>
                </c:pt>
                <c:pt idx="34">
                  <c:v>56.460708301599396</c:v>
                </c:pt>
                <c:pt idx="35">
                  <c:v>55.124333587204873</c:v>
                </c:pt>
                <c:pt idx="36">
                  <c:v>51.729474485910131</c:v>
                </c:pt>
                <c:pt idx="37">
                  <c:v>50.18120192307692</c:v>
                </c:pt>
                <c:pt idx="38">
                  <c:v>49.337991717440978</c:v>
                </c:pt>
                <c:pt idx="39">
                  <c:v>48.400417460015234</c:v>
                </c:pt>
                <c:pt idx="40">
                  <c:v>46.201398038842349</c:v>
                </c:pt>
                <c:pt idx="41">
                  <c:v>45.049229817212492</c:v>
                </c:pt>
                <c:pt idx="42">
                  <c:v>45.076106721249047</c:v>
                </c:pt>
                <c:pt idx="43">
                  <c:v>42.792187738004571</c:v>
                </c:pt>
                <c:pt idx="44">
                  <c:v>41.643923267326734</c:v>
                </c:pt>
                <c:pt idx="45">
                  <c:v>38.999876237623766</c:v>
                </c:pt>
                <c:pt idx="46">
                  <c:v>36.203105483625286</c:v>
                </c:pt>
                <c:pt idx="47">
                  <c:v>35.929562071591775</c:v>
                </c:pt>
                <c:pt idx="48">
                  <c:v>32.987818926123381</c:v>
                </c:pt>
                <c:pt idx="49">
                  <c:v>32.501759805788275</c:v>
                </c:pt>
                <c:pt idx="50">
                  <c:v>30.415134710586443</c:v>
                </c:pt>
                <c:pt idx="51">
                  <c:v>28.277620430312261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axId val="88421504"/>
        <c:axId val="8842342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data'!$D$3:$D$1679</c:f>
              <c:numCache>
                <c:formatCode>General</c:formatCode>
                <c:ptCount val="1663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data'!$B$3:$B$1679</c:f>
              <c:numCache>
                <c:formatCode>General</c:formatCode>
                <c:ptCount val="1663"/>
                <c:pt idx="0">
                  <c:v>80.8</c:v>
                </c:pt>
                <c:pt idx="1">
                  <c:v>81.400000000000006</c:v>
                </c:pt>
                <c:pt idx="2">
                  <c:v>79.7</c:v>
                </c:pt>
                <c:pt idx="3">
                  <c:v>79.7</c:v>
                </c:pt>
                <c:pt idx="4">
                  <c:v>100.6</c:v>
                </c:pt>
                <c:pt idx="5">
                  <c:v>128.1</c:v>
                </c:pt>
                <c:pt idx="6">
                  <c:v>154</c:v>
                </c:pt>
                <c:pt idx="7">
                  <c:v>181.1</c:v>
                </c:pt>
                <c:pt idx="8">
                  <c:v>206.5</c:v>
                </c:pt>
                <c:pt idx="9">
                  <c:v>233.3</c:v>
                </c:pt>
                <c:pt idx="10">
                  <c:v>259.3</c:v>
                </c:pt>
                <c:pt idx="11">
                  <c:v>287.2</c:v>
                </c:pt>
                <c:pt idx="12">
                  <c:v>313.10000000000002</c:v>
                </c:pt>
                <c:pt idx="13">
                  <c:v>342.2</c:v>
                </c:pt>
                <c:pt idx="14">
                  <c:v>368.8</c:v>
                </c:pt>
                <c:pt idx="15">
                  <c:v>401.8</c:v>
                </c:pt>
                <c:pt idx="16">
                  <c:v>426.7</c:v>
                </c:pt>
                <c:pt idx="17">
                  <c:v>455.4</c:v>
                </c:pt>
                <c:pt idx="18">
                  <c:v>483.8</c:v>
                </c:pt>
                <c:pt idx="19">
                  <c:v>520.9</c:v>
                </c:pt>
                <c:pt idx="20">
                  <c:v>553.4</c:v>
                </c:pt>
                <c:pt idx="21">
                  <c:v>594.5</c:v>
                </c:pt>
                <c:pt idx="22">
                  <c:v>614.1</c:v>
                </c:pt>
                <c:pt idx="23">
                  <c:v>658.7</c:v>
                </c:pt>
                <c:pt idx="24">
                  <c:v>608.20000000000005</c:v>
                </c:pt>
                <c:pt idx="25">
                  <c:v>593.6</c:v>
                </c:pt>
                <c:pt idx="26">
                  <c:v>607.70000000000005</c:v>
                </c:pt>
                <c:pt idx="27">
                  <c:v>595.79999999999995</c:v>
                </c:pt>
                <c:pt idx="28">
                  <c:v>585.79999999999995</c:v>
                </c:pt>
                <c:pt idx="29">
                  <c:v>568.5</c:v>
                </c:pt>
                <c:pt idx="30">
                  <c:v>546.9</c:v>
                </c:pt>
                <c:pt idx="31">
                  <c:v>533.4</c:v>
                </c:pt>
                <c:pt idx="32">
                  <c:v>522.4</c:v>
                </c:pt>
                <c:pt idx="33">
                  <c:v>494.4</c:v>
                </c:pt>
                <c:pt idx="34">
                  <c:v>476</c:v>
                </c:pt>
                <c:pt idx="35">
                  <c:v>474.3</c:v>
                </c:pt>
                <c:pt idx="36">
                  <c:v>455.1</c:v>
                </c:pt>
                <c:pt idx="37">
                  <c:v>443.5</c:v>
                </c:pt>
                <c:pt idx="38">
                  <c:v>430.5</c:v>
                </c:pt>
                <c:pt idx="39">
                  <c:v>428.7</c:v>
                </c:pt>
                <c:pt idx="40">
                  <c:v>422.3</c:v>
                </c:pt>
                <c:pt idx="41">
                  <c:v>402.7</c:v>
                </c:pt>
                <c:pt idx="42">
                  <c:v>402.7</c:v>
                </c:pt>
                <c:pt idx="43">
                  <c:v>391</c:v>
                </c:pt>
                <c:pt idx="44">
                  <c:v>377.5</c:v>
                </c:pt>
                <c:pt idx="45">
                  <c:v>392.4</c:v>
                </c:pt>
                <c:pt idx="46">
                  <c:v>325.2</c:v>
                </c:pt>
                <c:pt idx="47">
                  <c:v>347.8</c:v>
                </c:pt>
                <c:pt idx="48">
                  <c:v>332.3</c:v>
                </c:pt>
                <c:pt idx="49">
                  <c:v>305.89999999999998</c:v>
                </c:pt>
                <c:pt idx="50">
                  <c:v>332.4</c:v>
                </c:pt>
                <c:pt idx="51">
                  <c:v>289.39999999999998</c:v>
                </c:pt>
              </c:numCache>
            </c:numRef>
          </c:yVal>
          <c:smooth val="1"/>
        </c:ser>
        <c:axId val="88425216"/>
        <c:axId val="88426752"/>
      </c:scatterChart>
      <c:valAx>
        <c:axId val="8842150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3424"/>
        <c:crosses val="autoZero"/>
        <c:crossBetween val="midCat"/>
      </c:valAx>
      <c:valAx>
        <c:axId val="88423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1504"/>
        <c:crosses val="autoZero"/>
        <c:crossBetween val="midCat"/>
      </c:valAx>
      <c:valAx>
        <c:axId val="88425216"/>
        <c:scaling>
          <c:orientation val="minMax"/>
        </c:scaling>
        <c:delete val="1"/>
        <c:axPos val="b"/>
        <c:numFmt formatCode="General" sourceLinked="1"/>
        <c:tickLblPos val="none"/>
        <c:crossAx val="88426752"/>
        <c:crosses val="autoZero"/>
        <c:crossBetween val="midCat"/>
      </c:valAx>
      <c:valAx>
        <c:axId val="884267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52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1570085602044893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data'!$E$3:$E$1125</c:f>
              <c:numCache>
                <c:formatCode>General</c:formatCode>
                <c:ptCount val="1109"/>
                <c:pt idx="0">
                  <c:v>170.6</c:v>
                </c:pt>
                <c:pt idx="1">
                  <c:v>170.6</c:v>
                </c:pt>
                <c:pt idx="2">
                  <c:v>170.6</c:v>
                </c:pt>
                <c:pt idx="3">
                  <c:v>167.2</c:v>
                </c:pt>
                <c:pt idx="4">
                  <c:v>164.8</c:v>
                </c:pt>
                <c:pt idx="5">
                  <c:v>162.4</c:v>
                </c:pt>
                <c:pt idx="6">
                  <c:v>160</c:v>
                </c:pt>
                <c:pt idx="7">
                  <c:v>160</c:v>
                </c:pt>
                <c:pt idx="8">
                  <c:v>158.80000000000001</c:v>
                </c:pt>
                <c:pt idx="9">
                  <c:v>157.6</c:v>
                </c:pt>
                <c:pt idx="10">
                  <c:v>157.6</c:v>
                </c:pt>
                <c:pt idx="11">
                  <c:v>156.4</c:v>
                </c:pt>
                <c:pt idx="12">
                  <c:v>156.4</c:v>
                </c:pt>
                <c:pt idx="13">
                  <c:v>156.4</c:v>
                </c:pt>
                <c:pt idx="14">
                  <c:v>156.4</c:v>
                </c:pt>
                <c:pt idx="15">
                  <c:v>156.4</c:v>
                </c:pt>
                <c:pt idx="16">
                  <c:v>156.4</c:v>
                </c:pt>
                <c:pt idx="17">
                  <c:v>155.19999999999999</c:v>
                </c:pt>
                <c:pt idx="18">
                  <c:v>155.19999999999999</c:v>
                </c:pt>
                <c:pt idx="19">
                  <c:v>155.19999999999999</c:v>
                </c:pt>
                <c:pt idx="20">
                  <c:v>155.19999999999999</c:v>
                </c:pt>
                <c:pt idx="21">
                  <c:v>154</c:v>
                </c:pt>
                <c:pt idx="22">
                  <c:v>152.80000000000001</c:v>
                </c:pt>
                <c:pt idx="23">
                  <c:v>149.4</c:v>
                </c:pt>
                <c:pt idx="24">
                  <c:v>143.4</c:v>
                </c:pt>
                <c:pt idx="25">
                  <c:v>135.19999999999999</c:v>
                </c:pt>
                <c:pt idx="26">
                  <c:v>128</c:v>
                </c:pt>
                <c:pt idx="27">
                  <c:v>119.8</c:v>
                </c:pt>
                <c:pt idx="28">
                  <c:v>112.6</c:v>
                </c:pt>
                <c:pt idx="29">
                  <c:v>105.6</c:v>
                </c:pt>
                <c:pt idx="30">
                  <c:v>98.4</c:v>
                </c:pt>
                <c:pt idx="31">
                  <c:v>91.4</c:v>
                </c:pt>
                <c:pt idx="32">
                  <c:v>85.4</c:v>
                </c:pt>
                <c:pt idx="33">
                  <c:v>79.400000000000006</c:v>
                </c:pt>
                <c:pt idx="34">
                  <c:v>73.599999999999994</c:v>
                </c:pt>
                <c:pt idx="35">
                  <c:v>70</c:v>
                </c:pt>
                <c:pt idx="36">
                  <c:v>64</c:v>
                </c:pt>
                <c:pt idx="37">
                  <c:v>60.6</c:v>
                </c:pt>
                <c:pt idx="38">
                  <c:v>58.2</c:v>
                </c:pt>
                <c:pt idx="39">
                  <c:v>55.8</c:v>
                </c:pt>
                <c:pt idx="40">
                  <c:v>52.2</c:v>
                </c:pt>
                <c:pt idx="41">
                  <c:v>49.8</c:v>
                </c:pt>
                <c:pt idx="42">
                  <c:v>48.6</c:v>
                </c:pt>
                <c:pt idx="43">
                  <c:v>45.2</c:v>
                </c:pt>
                <c:pt idx="44">
                  <c:v>42.8</c:v>
                </c:pt>
                <c:pt idx="45">
                  <c:v>39.200000000000003</c:v>
                </c:pt>
                <c:pt idx="46">
                  <c:v>35.6</c:v>
                </c:pt>
                <c:pt idx="47">
                  <c:v>34.4</c:v>
                </c:pt>
                <c:pt idx="48">
                  <c:v>31</c:v>
                </c:pt>
                <c:pt idx="49">
                  <c:v>29.8</c:v>
                </c:pt>
                <c:pt idx="50">
                  <c:v>27.4</c:v>
                </c:pt>
                <c:pt idx="51">
                  <c:v>25</c:v>
                </c:pt>
              </c:numCache>
            </c:numRef>
          </c:yVal>
          <c:smooth val="1"/>
        </c:ser>
        <c:axId val="136979584"/>
        <c:axId val="1369815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data'!$F$3:$F$1125</c:f>
              <c:numCache>
                <c:formatCode>0.00</c:formatCode>
                <c:ptCount val="1109"/>
                <c:pt idx="0">
                  <c:v>1.5791311665088881</c:v>
                </c:pt>
                <c:pt idx="1">
                  <c:v>1.8662459240559586</c:v>
                </c:pt>
                <c:pt idx="2">
                  <c:v>4.9168402229935841</c:v>
                </c:pt>
                <c:pt idx="3">
                  <c:v>7.703124013884505</c:v>
                </c:pt>
                <c:pt idx="4">
                  <c:v>10.400757336699273</c:v>
                </c:pt>
                <c:pt idx="5">
                  <c:v>13.016598295992427</c:v>
                </c:pt>
                <c:pt idx="6">
                  <c:v>15.449668665194068</c:v>
                </c:pt>
                <c:pt idx="7">
                  <c:v>18.192910487009573</c:v>
                </c:pt>
                <c:pt idx="8">
                  <c:v>20.72902072157358</c:v>
                </c:pt>
                <c:pt idx="9">
                  <c:v>23.224739665509624</c:v>
                </c:pt>
                <c:pt idx="10">
                  <c:v>25.877101083412221</c:v>
                </c:pt>
                <c:pt idx="11">
                  <c:v>28.312233091406334</c:v>
                </c:pt>
                <c:pt idx="12">
                  <c:v>30.977300936152311</c:v>
                </c:pt>
                <c:pt idx="13">
                  <c:v>33.658819816976965</c:v>
                </c:pt>
                <c:pt idx="14">
                  <c:v>36.274534553486902</c:v>
                </c:pt>
                <c:pt idx="15">
                  <c:v>38.890249289996845</c:v>
                </c:pt>
                <c:pt idx="16">
                  <c:v>41.736278531608285</c:v>
                </c:pt>
                <c:pt idx="17">
                  <c:v>44.419816976964334</c:v>
                </c:pt>
                <c:pt idx="18">
                  <c:v>47.439907436625639</c:v>
                </c:pt>
                <c:pt idx="19">
                  <c:v>50.492647522877874</c:v>
                </c:pt>
                <c:pt idx="20">
                  <c:v>53.349489849584515</c:v>
                </c:pt>
                <c:pt idx="21">
                  <c:v>56.047123172399282</c:v>
                </c:pt>
                <c:pt idx="22">
                  <c:v>57.940885663195537</c:v>
                </c:pt>
                <c:pt idx="23">
                  <c:v>58.725970337645947</c:v>
                </c:pt>
                <c:pt idx="24">
                  <c:v>58.690375512780058</c:v>
                </c:pt>
                <c:pt idx="25">
                  <c:v>57.623898180288201</c:v>
                </c:pt>
                <c:pt idx="26">
                  <c:v>56.58819816976964</c:v>
                </c:pt>
                <c:pt idx="27">
                  <c:v>54.954012832649624</c:v>
                </c:pt>
                <c:pt idx="28">
                  <c:v>53.475228778794573</c:v>
                </c:pt>
                <c:pt idx="29">
                  <c:v>51.894730198800879</c:v>
                </c:pt>
                <c:pt idx="30">
                  <c:v>50.07459766487851</c:v>
                </c:pt>
                <c:pt idx="31">
                  <c:v>48.021773430104133</c:v>
                </c:pt>
                <c:pt idx="32">
                  <c:v>46.270684758598932</c:v>
                </c:pt>
                <c:pt idx="33">
                  <c:v>44.305985063637323</c:v>
                </c:pt>
                <c:pt idx="34">
                  <c:v>42.292710634269483</c:v>
                </c:pt>
                <c:pt idx="35">
                  <c:v>41.291679814873248</c:v>
                </c:pt>
                <c:pt idx="36">
                  <c:v>38.74871147575471</c:v>
                </c:pt>
                <c:pt idx="37">
                  <c:v>37.58895550646892</c:v>
                </c:pt>
                <c:pt idx="38">
                  <c:v>36.957336699274222</c:v>
                </c:pt>
                <c:pt idx="39">
                  <c:v>36.255033133480588</c:v>
                </c:pt>
                <c:pt idx="40">
                  <c:v>34.60782581255917</c:v>
                </c:pt>
                <c:pt idx="41">
                  <c:v>33.744777532344585</c:v>
                </c:pt>
                <c:pt idx="42">
                  <c:v>33.764910066266964</c:v>
                </c:pt>
                <c:pt idx="43">
                  <c:v>32.054107499737036</c:v>
                </c:pt>
                <c:pt idx="44">
                  <c:v>31.193983380666872</c:v>
                </c:pt>
                <c:pt idx="45">
                  <c:v>29.213421689281581</c:v>
                </c:pt>
                <c:pt idx="46">
                  <c:v>27.118460082044809</c:v>
                </c:pt>
                <c:pt idx="47">
                  <c:v>26.913558430630061</c:v>
                </c:pt>
                <c:pt idx="48">
                  <c:v>24.710003155569581</c:v>
                </c:pt>
                <c:pt idx="49">
                  <c:v>24.3459135373935</c:v>
                </c:pt>
                <c:pt idx="50">
                  <c:v>22.782896812874725</c:v>
                </c:pt>
                <c:pt idx="51">
                  <c:v>21.181760807825814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</c:numCache>
            </c:numRef>
          </c:yVal>
          <c:smooth val="1"/>
        </c:ser>
        <c:axId val="136979584"/>
        <c:axId val="1369815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data'!$D$3:$D$1125</c:f>
              <c:numCache>
                <c:formatCode>General</c:formatCode>
                <c:ptCount val="1109"/>
                <c:pt idx="0">
                  <c:v>88</c:v>
                </c:pt>
                <c:pt idx="1">
                  <c:v>104</c:v>
                </c:pt>
                <c:pt idx="2">
                  <c:v>274</c:v>
                </c:pt>
                <c:pt idx="3">
                  <c:v>438</c:v>
                </c:pt>
                <c:pt idx="4">
                  <c:v>600</c:v>
                </c:pt>
                <c:pt idx="5">
                  <c:v>762</c:v>
                </c:pt>
                <c:pt idx="6">
                  <c:v>918</c:v>
                </c:pt>
                <c:pt idx="7">
                  <c:v>1081</c:v>
                </c:pt>
                <c:pt idx="8">
                  <c:v>1241</c:v>
                </c:pt>
                <c:pt idx="9">
                  <c:v>1401</c:v>
                </c:pt>
                <c:pt idx="10">
                  <c:v>1561</c:v>
                </c:pt>
                <c:pt idx="11">
                  <c:v>1721</c:v>
                </c:pt>
                <c:pt idx="12">
                  <c:v>1883</c:v>
                </c:pt>
                <c:pt idx="13">
                  <c:v>2046</c:v>
                </c:pt>
                <c:pt idx="14">
                  <c:v>2205</c:v>
                </c:pt>
                <c:pt idx="15">
                  <c:v>2364</c:v>
                </c:pt>
                <c:pt idx="16">
                  <c:v>2537</c:v>
                </c:pt>
                <c:pt idx="17">
                  <c:v>2721</c:v>
                </c:pt>
                <c:pt idx="18">
                  <c:v>2906</c:v>
                </c:pt>
                <c:pt idx="19">
                  <c:v>3093</c:v>
                </c:pt>
                <c:pt idx="20">
                  <c:v>3268</c:v>
                </c:pt>
                <c:pt idx="21">
                  <c:v>3460</c:v>
                </c:pt>
                <c:pt idx="22">
                  <c:v>3605</c:v>
                </c:pt>
                <c:pt idx="23">
                  <c:v>3737</c:v>
                </c:pt>
                <c:pt idx="24">
                  <c:v>3891</c:v>
                </c:pt>
                <c:pt idx="25">
                  <c:v>4052</c:v>
                </c:pt>
                <c:pt idx="26">
                  <c:v>4203</c:v>
                </c:pt>
                <c:pt idx="27">
                  <c:v>4361</c:v>
                </c:pt>
                <c:pt idx="28">
                  <c:v>4515</c:v>
                </c:pt>
                <c:pt idx="29">
                  <c:v>4672</c:v>
                </c:pt>
                <c:pt idx="30">
                  <c:v>4838</c:v>
                </c:pt>
                <c:pt idx="31">
                  <c:v>4995</c:v>
                </c:pt>
                <c:pt idx="32">
                  <c:v>5151</c:v>
                </c:pt>
                <c:pt idx="33">
                  <c:v>5305</c:v>
                </c:pt>
                <c:pt idx="34">
                  <c:v>5463</c:v>
                </c:pt>
                <c:pt idx="35">
                  <c:v>5608</c:v>
                </c:pt>
                <c:pt idx="36">
                  <c:v>5756</c:v>
                </c:pt>
                <c:pt idx="37">
                  <c:v>5897</c:v>
                </c:pt>
                <c:pt idx="38">
                  <c:v>6037</c:v>
                </c:pt>
                <c:pt idx="39">
                  <c:v>6177</c:v>
                </c:pt>
                <c:pt idx="40">
                  <c:v>6303</c:v>
                </c:pt>
                <c:pt idx="41">
                  <c:v>6442</c:v>
                </c:pt>
                <c:pt idx="42">
                  <c:v>6605</c:v>
                </c:pt>
                <c:pt idx="43">
                  <c:v>6742</c:v>
                </c:pt>
                <c:pt idx="44">
                  <c:v>6929</c:v>
                </c:pt>
                <c:pt idx="45">
                  <c:v>7085</c:v>
                </c:pt>
                <c:pt idx="46">
                  <c:v>7242</c:v>
                </c:pt>
                <c:pt idx="47">
                  <c:v>7438</c:v>
                </c:pt>
                <c:pt idx="48">
                  <c:v>7578</c:v>
                </c:pt>
                <c:pt idx="49">
                  <c:v>7767</c:v>
                </c:pt>
                <c:pt idx="50">
                  <c:v>7905</c:v>
                </c:pt>
                <c:pt idx="51">
                  <c:v>8055</c:v>
                </c:pt>
              </c:numCache>
            </c:numRef>
          </c:xVal>
          <c:yVal>
            <c:numRef>
              <c:f>'Peak data'!$B$3:$B$244</c:f>
              <c:numCache>
                <c:formatCode>General</c:formatCode>
                <c:ptCount val="228"/>
                <c:pt idx="0">
                  <c:v>80.8</c:v>
                </c:pt>
                <c:pt idx="1">
                  <c:v>81.400000000000006</c:v>
                </c:pt>
                <c:pt idx="2">
                  <c:v>79.7</c:v>
                </c:pt>
                <c:pt idx="3">
                  <c:v>79.7</c:v>
                </c:pt>
                <c:pt idx="4">
                  <c:v>100.6</c:v>
                </c:pt>
                <c:pt idx="5">
                  <c:v>128.1</c:v>
                </c:pt>
                <c:pt idx="6">
                  <c:v>154</c:v>
                </c:pt>
                <c:pt idx="7">
                  <c:v>181.1</c:v>
                </c:pt>
                <c:pt idx="8">
                  <c:v>206.5</c:v>
                </c:pt>
                <c:pt idx="9">
                  <c:v>233.3</c:v>
                </c:pt>
                <c:pt idx="10">
                  <c:v>259.3</c:v>
                </c:pt>
                <c:pt idx="11">
                  <c:v>287.2</c:v>
                </c:pt>
                <c:pt idx="12">
                  <c:v>313.10000000000002</c:v>
                </c:pt>
                <c:pt idx="13">
                  <c:v>342.2</c:v>
                </c:pt>
                <c:pt idx="14">
                  <c:v>368.8</c:v>
                </c:pt>
                <c:pt idx="15">
                  <c:v>401.8</c:v>
                </c:pt>
                <c:pt idx="16">
                  <c:v>426.7</c:v>
                </c:pt>
                <c:pt idx="17">
                  <c:v>455.4</c:v>
                </c:pt>
                <c:pt idx="18">
                  <c:v>483.8</c:v>
                </c:pt>
                <c:pt idx="19">
                  <c:v>520.9</c:v>
                </c:pt>
                <c:pt idx="20">
                  <c:v>553.4</c:v>
                </c:pt>
                <c:pt idx="21">
                  <c:v>594.5</c:v>
                </c:pt>
                <c:pt idx="22">
                  <c:v>614.1</c:v>
                </c:pt>
                <c:pt idx="23">
                  <c:v>658.7</c:v>
                </c:pt>
                <c:pt idx="24">
                  <c:v>608.20000000000005</c:v>
                </c:pt>
                <c:pt idx="25">
                  <c:v>593.6</c:v>
                </c:pt>
                <c:pt idx="26">
                  <c:v>607.70000000000005</c:v>
                </c:pt>
                <c:pt idx="27">
                  <c:v>595.79999999999995</c:v>
                </c:pt>
                <c:pt idx="28">
                  <c:v>585.79999999999995</c:v>
                </c:pt>
                <c:pt idx="29">
                  <c:v>568.5</c:v>
                </c:pt>
                <c:pt idx="30">
                  <c:v>546.9</c:v>
                </c:pt>
                <c:pt idx="31">
                  <c:v>533.4</c:v>
                </c:pt>
                <c:pt idx="32">
                  <c:v>522.4</c:v>
                </c:pt>
                <c:pt idx="33">
                  <c:v>494.4</c:v>
                </c:pt>
                <c:pt idx="34">
                  <c:v>476</c:v>
                </c:pt>
                <c:pt idx="35">
                  <c:v>474.3</c:v>
                </c:pt>
                <c:pt idx="36">
                  <c:v>455.1</c:v>
                </c:pt>
                <c:pt idx="37">
                  <c:v>443.5</c:v>
                </c:pt>
                <c:pt idx="38">
                  <c:v>430.5</c:v>
                </c:pt>
                <c:pt idx="39">
                  <c:v>428.7</c:v>
                </c:pt>
                <c:pt idx="40">
                  <c:v>422.3</c:v>
                </c:pt>
                <c:pt idx="41">
                  <c:v>402.7</c:v>
                </c:pt>
                <c:pt idx="42">
                  <c:v>402.7</c:v>
                </c:pt>
                <c:pt idx="43">
                  <c:v>391</c:v>
                </c:pt>
                <c:pt idx="44">
                  <c:v>377.5</c:v>
                </c:pt>
                <c:pt idx="45">
                  <c:v>392.4</c:v>
                </c:pt>
                <c:pt idx="46">
                  <c:v>325.2</c:v>
                </c:pt>
                <c:pt idx="47">
                  <c:v>347.8</c:v>
                </c:pt>
                <c:pt idx="48">
                  <c:v>332.3</c:v>
                </c:pt>
                <c:pt idx="49">
                  <c:v>305.89999999999998</c:v>
                </c:pt>
                <c:pt idx="50">
                  <c:v>332.4</c:v>
                </c:pt>
                <c:pt idx="51">
                  <c:v>289.39999999999998</c:v>
                </c:pt>
              </c:numCache>
            </c:numRef>
          </c:yVal>
          <c:smooth val="1"/>
        </c:ser>
        <c:axId val="139801728"/>
        <c:axId val="139803264"/>
      </c:scatterChart>
      <c:valAx>
        <c:axId val="1369795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81504"/>
        <c:crosses val="autoZero"/>
        <c:crossBetween val="midCat"/>
      </c:valAx>
      <c:valAx>
        <c:axId val="136981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979584"/>
        <c:crosses val="autoZero"/>
        <c:crossBetween val="midCat"/>
      </c:valAx>
      <c:valAx>
        <c:axId val="139801728"/>
        <c:scaling>
          <c:orientation val="minMax"/>
        </c:scaling>
        <c:delete val="1"/>
        <c:axPos val="b"/>
        <c:numFmt formatCode="General" sourceLinked="1"/>
        <c:tickLblPos val="none"/>
        <c:crossAx val="139803264"/>
        <c:crosses val="autoZero"/>
        <c:crossBetween val="midCat"/>
      </c:valAx>
      <c:valAx>
        <c:axId val="13980326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0172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90107264"/>
        <c:axId val="892656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9277184"/>
        <c:axId val="89267200"/>
      </c:scatterChart>
      <c:valAx>
        <c:axId val="901072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65664"/>
        <c:crosses val="autoZero"/>
        <c:crossBetween val="midCat"/>
      </c:valAx>
      <c:valAx>
        <c:axId val="892656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07264"/>
        <c:crosses val="autoZero"/>
        <c:crossBetween val="midCat"/>
      </c:valAx>
      <c:valAx>
        <c:axId val="89267200"/>
        <c:scaling>
          <c:orientation val="minMax"/>
        </c:scaling>
        <c:axPos val="r"/>
        <c:numFmt formatCode="0.0" sourceLinked="0"/>
        <c:tickLblPos val="nextTo"/>
        <c:crossAx val="89277184"/>
        <c:crosses val="max"/>
        <c:crossBetween val="midCat"/>
      </c:valAx>
      <c:valAx>
        <c:axId val="89277184"/>
        <c:scaling>
          <c:orientation val="minMax"/>
        </c:scaling>
        <c:delete val="1"/>
        <c:axPos val="b"/>
        <c:numFmt formatCode="General" sourceLinked="1"/>
        <c:tickLblPos val="none"/>
        <c:crossAx val="892672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90351104"/>
        <c:axId val="903530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360448"/>
        <c:axId val="90358912"/>
      </c:scatterChart>
      <c:valAx>
        <c:axId val="903511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53024"/>
        <c:crosses val="autoZero"/>
        <c:crossBetween val="midCat"/>
      </c:valAx>
      <c:valAx>
        <c:axId val="9035302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51104"/>
        <c:crosses val="autoZero"/>
        <c:crossBetween val="midCat"/>
      </c:valAx>
      <c:valAx>
        <c:axId val="90358912"/>
        <c:scaling>
          <c:orientation val="minMax"/>
        </c:scaling>
        <c:axPos val="r"/>
        <c:numFmt formatCode="0.0" sourceLinked="0"/>
        <c:tickLblPos val="nextTo"/>
        <c:crossAx val="90360448"/>
        <c:crosses val="max"/>
        <c:crossBetween val="midCat"/>
      </c:valAx>
      <c:valAx>
        <c:axId val="90360448"/>
        <c:scaling>
          <c:orientation val="minMax"/>
        </c:scaling>
        <c:delete val="1"/>
        <c:axPos val="b"/>
        <c:numFmt formatCode="General" sourceLinked="1"/>
        <c:tickLblPos val="none"/>
        <c:crossAx val="90358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9353600"/>
        <c:axId val="893639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9367296"/>
        <c:axId val="89365504"/>
      </c:scatterChart>
      <c:valAx>
        <c:axId val="8935360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3968"/>
        <c:crosses val="autoZero"/>
        <c:crossBetween val="midCat"/>
      </c:valAx>
      <c:valAx>
        <c:axId val="893639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53600"/>
        <c:crosses val="autoZero"/>
        <c:crossBetween val="midCat"/>
      </c:valAx>
      <c:valAx>
        <c:axId val="89365504"/>
        <c:scaling>
          <c:orientation val="minMax"/>
        </c:scaling>
        <c:axPos val="r"/>
        <c:numFmt formatCode="0.0" sourceLinked="0"/>
        <c:tickLblPos val="nextTo"/>
        <c:crossAx val="89367296"/>
        <c:crosses val="max"/>
        <c:crossBetween val="midCat"/>
      </c:valAx>
      <c:valAx>
        <c:axId val="89367296"/>
        <c:scaling>
          <c:orientation val="minMax"/>
        </c:scaling>
        <c:delete val="1"/>
        <c:axPos val="b"/>
        <c:numFmt formatCode="General" sourceLinked="1"/>
        <c:tickLblPos val="none"/>
        <c:crossAx val="89365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90629632"/>
        <c:axId val="9063155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901120"/>
        <c:axId val="90899584"/>
      </c:scatterChart>
      <c:valAx>
        <c:axId val="906296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31552"/>
        <c:crosses val="autoZero"/>
        <c:crossBetween val="midCat"/>
      </c:valAx>
      <c:valAx>
        <c:axId val="906315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29632"/>
        <c:crosses val="autoZero"/>
        <c:crossBetween val="midCat"/>
      </c:valAx>
      <c:valAx>
        <c:axId val="90899584"/>
        <c:scaling>
          <c:orientation val="minMax"/>
        </c:scaling>
        <c:axPos val="r"/>
        <c:numFmt formatCode="0.0" sourceLinked="0"/>
        <c:tickLblPos val="nextTo"/>
        <c:crossAx val="90901120"/>
        <c:crosses val="max"/>
        <c:crossBetween val="midCat"/>
      </c:valAx>
      <c:valAx>
        <c:axId val="90901120"/>
        <c:scaling>
          <c:orientation val="minMax"/>
        </c:scaling>
        <c:delete val="1"/>
        <c:axPos val="b"/>
        <c:numFmt formatCode="General" sourceLinked="1"/>
        <c:tickLblPos val="none"/>
        <c:crossAx val="908995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1012480"/>
        <c:axId val="910228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095808"/>
        <c:axId val="91024384"/>
      </c:scatterChart>
      <c:valAx>
        <c:axId val="910124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22848"/>
        <c:crosses val="autoZero"/>
        <c:crossBetween val="midCat"/>
      </c:valAx>
      <c:valAx>
        <c:axId val="910228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12480"/>
        <c:crosses val="autoZero"/>
        <c:crossBetween val="midCat"/>
      </c:valAx>
      <c:valAx>
        <c:axId val="91024384"/>
        <c:scaling>
          <c:orientation val="minMax"/>
        </c:scaling>
        <c:axPos val="r"/>
        <c:numFmt formatCode="0.0" sourceLinked="0"/>
        <c:tickLblPos val="nextTo"/>
        <c:crossAx val="91095808"/>
        <c:crosses val="max"/>
        <c:crossBetween val="midCat"/>
      </c:valAx>
      <c:valAx>
        <c:axId val="91095808"/>
        <c:scaling>
          <c:orientation val="minMax"/>
        </c:scaling>
        <c:delete val="1"/>
        <c:axPos val="b"/>
        <c:numFmt formatCode="General" sourceLinked="1"/>
        <c:tickLblPos val="none"/>
        <c:crossAx val="910243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1239936"/>
        <c:axId val="9124185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261568"/>
        <c:axId val="91260032"/>
      </c:scatterChart>
      <c:valAx>
        <c:axId val="912399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41856"/>
        <c:crosses val="autoZero"/>
        <c:crossBetween val="midCat"/>
      </c:valAx>
      <c:valAx>
        <c:axId val="9124185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39936"/>
        <c:crosses val="autoZero"/>
        <c:crossBetween val="midCat"/>
      </c:valAx>
      <c:valAx>
        <c:axId val="91260032"/>
        <c:scaling>
          <c:orientation val="minMax"/>
        </c:scaling>
        <c:axPos val="r"/>
        <c:numFmt formatCode="0.0" sourceLinked="0"/>
        <c:tickLblPos val="nextTo"/>
        <c:crossAx val="91261568"/>
        <c:crosses val="max"/>
        <c:crossBetween val="midCat"/>
      </c:valAx>
      <c:valAx>
        <c:axId val="91261568"/>
        <c:scaling>
          <c:orientation val="minMax"/>
        </c:scaling>
        <c:delete val="1"/>
        <c:axPos val="b"/>
        <c:numFmt formatCode="General" sourceLinked="1"/>
        <c:tickLblPos val="none"/>
        <c:crossAx val="912600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5"/>
  <sheetViews>
    <sheetView workbookViewId="0">
      <pane ySplit="2" topLeftCell="A39" activePane="bottomLeft" state="frozen"/>
      <selection pane="bottomLeft" activeCell="A3" sqref="A3:E5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109.015625</v>
      </c>
      <c r="B3">
        <v>80.8</v>
      </c>
      <c r="C3">
        <v>648.70000000000005</v>
      </c>
      <c r="D3">
        <v>88</v>
      </c>
      <c r="E3">
        <v>170.6</v>
      </c>
      <c r="F3" s="8">
        <f t="shared" ref="F3:F244" si="0">(D3*E3)/9507</f>
        <v>1.5791311665088881</v>
      </c>
      <c r="G3" s="7">
        <f t="shared" ref="G3:G244" si="1">SUM(E3*0.7375)</f>
        <v>125.81750000000001</v>
      </c>
      <c r="H3" s="7">
        <f t="shared" ref="H3:H244" si="2">SUM(D3*G3)/5252</f>
        <v>2.1081378522467631</v>
      </c>
      <c r="I3" s="9"/>
      <c r="J3" s="5"/>
      <c r="L3" s="4"/>
      <c r="M3" s="4"/>
      <c r="N3" s="4"/>
    </row>
    <row r="4" spans="1:14" s="3" customFormat="1" ht="12.75" customHeight="1">
      <c r="A4">
        <v>109.171875</v>
      </c>
      <c r="B4">
        <v>81.400000000000006</v>
      </c>
      <c r="C4">
        <v>647.29999999999995</v>
      </c>
      <c r="D4">
        <v>104</v>
      </c>
      <c r="E4">
        <v>170.6</v>
      </c>
      <c r="F4" s="8">
        <f t="shared" ref="F4:F62" si="3">(D4*E4)/9507</f>
        <v>1.8662459240559586</v>
      </c>
      <c r="G4" s="7">
        <f t="shared" ref="G4:G62" si="4">SUM(E4*0.7375)</f>
        <v>125.81750000000001</v>
      </c>
      <c r="H4" s="7">
        <f t="shared" ref="H4:H62" si="5">SUM(D4*G4)/5252</f>
        <v>2.4914356435643565</v>
      </c>
      <c r="I4" s="9"/>
      <c r="J4" s="5"/>
      <c r="L4" s="4"/>
      <c r="M4" s="4"/>
      <c r="N4" s="4"/>
    </row>
    <row r="5" spans="1:14" s="3" customFormat="1" ht="12.75" customHeight="1">
      <c r="A5">
        <v>108.859375</v>
      </c>
      <c r="B5">
        <v>79.7</v>
      </c>
      <c r="C5">
        <v>647.29999999999995</v>
      </c>
      <c r="D5">
        <v>274</v>
      </c>
      <c r="E5">
        <v>170.6</v>
      </c>
      <c r="F5" s="8">
        <f t="shared" si="3"/>
        <v>4.9168402229935841</v>
      </c>
      <c r="G5" s="7">
        <f t="shared" si="4"/>
        <v>125.81750000000001</v>
      </c>
      <c r="H5" s="7">
        <f t="shared" si="5"/>
        <v>6.5639746763137854</v>
      </c>
      <c r="I5" s="9"/>
      <c r="J5" s="5"/>
      <c r="L5" s="4"/>
      <c r="M5" s="4"/>
      <c r="N5" s="4"/>
    </row>
    <row r="6" spans="1:14" s="3" customFormat="1" ht="12.75" customHeight="1">
      <c r="A6">
        <v>108.40625</v>
      </c>
      <c r="B6">
        <v>79.7</v>
      </c>
      <c r="C6">
        <v>646.4</v>
      </c>
      <c r="D6">
        <v>438</v>
      </c>
      <c r="E6">
        <v>167.2</v>
      </c>
      <c r="F6" s="8">
        <f t="shared" si="3"/>
        <v>7.703124013884505</v>
      </c>
      <c r="G6" s="7">
        <f t="shared" si="4"/>
        <v>123.31</v>
      </c>
      <c r="H6" s="7">
        <f t="shared" si="5"/>
        <v>10.283659558263519</v>
      </c>
      <c r="I6" s="9"/>
      <c r="J6" s="5"/>
      <c r="L6" s="4"/>
      <c r="M6" s="4"/>
      <c r="N6" s="4"/>
    </row>
    <row r="7" spans="1:14" s="3" customFormat="1" ht="12.75" customHeight="1">
      <c r="A7">
        <v>107.8125</v>
      </c>
      <c r="B7">
        <v>100.6</v>
      </c>
      <c r="C7">
        <v>646.79999999999995</v>
      </c>
      <c r="D7">
        <v>600</v>
      </c>
      <c r="E7">
        <v>164.8</v>
      </c>
      <c r="F7" s="8">
        <f t="shared" si="3"/>
        <v>10.400757336699273</v>
      </c>
      <c r="G7" s="7">
        <f t="shared" si="4"/>
        <v>121.54000000000002</v>
      </c>
      <c r="H7" s="7">
        <f t="shared" si="5"/>
        <v>13.884996191926888</v>
      </c>
      <c r="I7" s="9"/>
      <c r="J7" s="5"/>
      <c r="L7" s="4"/>
      <c r="M7" s="4"/>
      <c r="N7" s="4"/>
    </row>
    <row r="8" spans="1:14" s="3" customFormat="1" ht="12.75" customHeight="1">
      <c r="A8">
        <v>107.65625</v>
      </c>
      <c r="B8">
        <v>128.1</v>
      </c>
      <c r="C8">
        <v>647.70000000000005</v>
      </c>
      <c r="D8">
        <v>762</v>
      </c>
      <c r="E8">
        <v>162.4</v>
      </c>
      <c r="F8" s="8">
        <f t="shared" si="3"/>
        <v>13.016598295992427</v>
      </c>
      <c r="G8" s="7">
        <f t="shared" si="4"/>
        <v>119.77000000000001</v>
      </c>
      <c r="H8" s="7">
        <f t="shared" si="5"/>
        <v>17.377140137090635</v>
      </c>
      <c r="I8" s="9"/>
      <c r="J8" s="5"/>
      <c r="L8" s="4"/>
      <c r="M8" s="4"/>
      <c r="N8" s="4"/>
    </row>
    <row r="9" spans="1:14" s="3" customFormat="1" ht="12.75" customHeight="1">
      <c r="A9">
        <v>106.90625</v>
      </c>
      <c r="B9">
        <v>154</v>
      </c>
      <c r="C9">
        <v>650</v>
      </c>
      <c r="D9">
        <v>918</v>
      </c>
      <c r="E9">
        <v>160</v>
      </c>
      <c r="F9" s="8">
        <f t="shared" si="3"/>
        <v>15.449668665194068</v>
      </c>
      <c r="G9" s="7">
        <f t="shared" si="4"/>
        <v>118</v>
      </c>
      <c r="H9" s="7">
        <f t="shared" si="5"/>
        <v>20.625285605483626</v>
      </c>
      <c r="I9" s="9"/>
      <c r="J9" s="5"/>
      <c r="L9" s="4"/>
      <c r="M9" s="4"/>
      <c r="N9" s="4"/>
    </row>
    <row r="10" spans="1:14" s="3" customFormat="1" ht="12.75" customHeight="1">
      <c r="A10">
        <v>106.609375</v>
      </c>
      <c r="B10">
        <v>181.1</v>
      </c>
      <c r="C10">
        <v>650.6</v>
      </c>
      <c r="D10">
        <v>1081</v>
      </c>
      <c r="E10">
        <v>160</v>
      </c>
      <c r="F10" s="8">
        <f t="shared" si="3"/>
        <v>18.192910487009573</v>
      </c>
      <c r="G10" s="7">
        <f t="shared" si="4"/>
        <v>118</v>
      </c>
      <c r="H10" s="7">
        <f t="shared" si="5"/>
        <v>24.287509520182788</v>
      </c>
      <c r="I10" s="9"/>
      <c r="J10" s="5"/>
      <c r="L10" s="4"/>
      <c r="M10" s="4"/>
      <c r="N10" s="4"/>
    </row>
    <row r="11" spans="1:14" s="3" customFormat="1" ht="12.75" customHeight="1">
      <c r="A11">
        <v>106.15625</v>
      </c>
      <c r="B11">
        <v>206.5</v>
      </c>
      <c r="C11">
        <v>650.29999999999995</v>
      </c>
      <c r="D11">
        <v>1241</v>
      </c>
      <c r="E11">
        <v>158.80000000000001</v>
      </c>
      <c r="F11" s="8">
        <f t="shared" si="3"/>
        <v>20.72902072157358</v>
      </c>
      <c r="G11" s="7">
        <f t="shared" si="4"/>
        <v>117.11500000000001</v>
      </c>
      <c r="H11" s="7">
        <f t="shared" si="5"/>
        <v>27.673213061690788</v>
      </c>
      <c r="I11" s="9"/>
      <c r="J11" s="5"/>
      <c r="L11" s="4"/>
      <c r="M11" s="4"/>
      <c r="N11" s="4"/>
    </row>
    <row r="12" spans="1:14" s="3" customFormat="1" ht="12.75" customHeight="1">
      <c r="A12">
        <v>105.859375</v>
      </c>
      <c r="B12">
        <v>233.3</v>
      </c>
      <c r="C12">
        <v>647.5</v>
      </c>
      <c r="D12">
        <v>1401</v>
      </c>
      <c r="E12">
        <v>157.6</v>
      </c>
      <c r="F12" s="8">
        <f t="shared" si="3"/>
        <v>23.224739665509624</v>
      </c>
      <c r="G12" s="7">
        <f t="shared" si="4"/>
        <v>116.23</v>
      </c>
      <c r="H12" s="7">
        <f t="shared" si="5"/>
        <v>31.00499428789033</v>
      </c>
      <c r="I12" s="9"/>
      <c r="J12" s="5"/>
      <c r="L12" s="4"/>
      <c r="M12" s="4"/>
      <c r="N12" s="4"/>
    </row>
    <row r="13" spans="1:14" s="3" customFormat="1" ht="12.75" customHeight="1">
      <c r="A13">
        <v>105.40625</v>
      </c>
      <c r="B13">
        <v>259.3</v>
      </c>
      <c r="C13">
        <v>649.1</v>
      </c>
      <c r="D13">
        <v>1561</v>
      </c>
      <c r="E13">
        <v>157.6</v>
      </c>
      <c r="F13" s="8">
        <f t="shared" si="3"/>
        <v>25.877101083412221</v>
      </c>
      <c r="G13" s="7">
        <f t="shared" si="4"/>
        <v>116.23</v>
      </c>
      <c r="H13" s="7">
        <f t="shared" si="5"/>
        <v>34.545892993145465</v>
      </c>
      <c r="I13" s="9"/>
      <c r="J13" s="5"/>
      <c r="L13" s="4"/>
      <c r="M13" s="4"/>
      <c r="N13" s="4"/>
    </row>
    <row r="14" spans="1:14" s="3" customFormat="1" ht="12.75" customHeight="1">
      <c r="A14">
        <v>104.796875</v>
      </c>
      <c r="B14">
        <v>287.2</v>
      </c>
      <c r="C14">
        <v>647.6</v>
      </c>
      <c r="D14">
        <v>1721</v>
      </c>
      <c r="E14">
        <v>156.4</v>
      </c>
      <c r="F14" s="8">
        <f t="shared" si="3"/>
        <v>28.312233091406334</v>
      </c>
      <c r="G14" s="7">
        <f t="shared" si="4"/>
        <v>115.34500000000001</v>
      </c>
      <c r="H14" s="7">
        <f t="shared" si="5"/>
        <v>37.796790746382335</v>
      </c>
      <c r="I14" s="9"/>
      <c r="J14" s="5"/>
      <c r="L14" s="4"/>
      <c r="M14" s="4"/>
      <c r="N14" s="4"/>
    </row>
    <row r="15" spans="1:14" s="3" customFormat="1" ht="12.75" customHeight="1">
      <c r="A15">
        <v>104.203125</v>
      </c>
      <c r="B15">
        <v>313.10000000000002</v>
      </c>
      <c r="C15">
        <v>645.29999999999995</v>
      </c>
      <c r="D15">
        <v>1883</v>
      </c>
      <c r="E15">
        <v>156.4</v>
      </c>
      <c r="F15" s="8">
        <f t="shared" si="3"/>
        <v>30.977300936152311</v>
      </c>
      <c r="G15" s="7">
        <f t="shared" si="4"/>
        <v>115.34500000000001</v>
      </c>
      <c r="H15" s="7">
        <f t="shared" si="5"/>
        <v>41.354652513328261</v>
      </c>
      <c r="I15" s="9"/>
      <c r="J15" s="5"/>
      <c r="L15" s="4"/>
      <c r="M15" s="4"/>
      <c r="N15" s="4"/>
    </row>
    <row r="16" spans="1:14" s="3" customFormat="1" ht="12.75" customHeight="1">
      <c r="A16">
        <v>103.75</v>
      </c>
      <c r="B16">
        <v>342.2</v>
      </c>
      <c r="C16">
        <v>650.4</v>
      </c>
      <c r="D16">
        <v>2046</v>
      </c>
      <c r="E16">
        <v>156.4</v>
      </c>
      <c r="F16" s="8">
        <f t="shared" si="3"/>
        <v>33.658819816976965</v>
      </c>
      <c r="G16" s="7">
        <f t="shared" si="4"/>
        <v>115.34500000000001</v>
      </c>
      <c r="H16" s="7">
        <f t="shared" si="5"/>
        <v>44.934476389946688</v>
      </c>
      <c r="I16" s="9"/>
      <c r="J16" s="5"/>
      <c r="L16" s="4"/>
      <c r="M16" s="4"/>
      <c r="N16" s="4"/>
    </row>
    <row r="17" spans="1:14" s="3" customFormat="1" ht="12.75" customHeight="1">
      <c r="A17">
        <v>102.84375</v>
      </c>
      <c r="B17">
        <v>368.8</v>
      </c>
      <c r="C17">
        <v>654.29999999999995</v>
      </c>
      <c r="D17">
        <v>2205</v>
      </c>
      <c r="E17">
        <v>156.4</v>
      </c>
      <c r="F17" s="8">
        <f t="shared" si="3"/>
        <v>36.274534553486902</v>
      </c>
      <c r="G17" s="7">
        <f t="shared" si="4"/>
        <v>115.34500000000001</v>
      </c>
      <c r="H17" s="7">
        <f t="shared" si="5"/>
        <v>48.426451827875098</v>
      </c>
      <c r="I17" s="9"/>
      <c r="J17" s="5"/>
      <c r="L17" s="4"/>
      <c r="M17" s="4"/>
      <c r="N17" s="4"/>
    </row>
    <row r="18" spans="1:14" s="3" customFormat="1" ht="12.75" customHeight="1">
      <c r="A18">
        <v>103</v>
      </c>
      <c r="B18">
        <v>401.8</v>
      </c>
      <c r="C18">
        <v>653.6</v>
      </c>
      <c r="D18">
        <v>2364</v>
      </c>
      <c r="E18">
        <v>156.4</v>
      </c>
      <c r="F18" s="8">
        <f t="shared" si="3"/>
        <v>38.890249289996845</v>
      </c>
      <c r="G18" s="7">
        <f t="shared" si="4"/>
        <v>115.34500000000001</v>
      </c>
      <c r="H18" s="7">
        <f t="shared" si="5"/>
        <v>51.918427265803508</v>
      </c>
      <c r="I18" s="9"/>
      <c r="J18" s="5"/>
      <c r="L18" s="4"/>
      <c r="M18" s="4"/>
      <c r="N18" s="4"/>
    </row>
    <row r="19" spans="1:14" s="3" customFormat="1" ht="12.75" customHeight="1">
      <c r="A19">
        <v>101.34375</v>
      </c>
      <c r="B19">
        <v>426.7</v>
      </c>
      <c r="C19">
        <v>650.1</v>
      </c>
      <c r="D19">
        <v>2537</v>
      </c>
      <c r="E19">
        <v>156.4</v>
      </c>
      <c r="F19" s="8">
        <f t="shared" si="3"/>
        <v>41.736278531608285</v>
      </c>
      <c r="G19" s="7">
        <f t="shared" si="4"/>
        <v>115.34500000000001</v>
      </c>
      <c r="H19" s="7">
        <f t="shared" si="5"/>
        <v>55.717872239146992</v>
      </c>
      <c r="I19" s="9"/>
      <c r="J19" s="5"/>
      <c r="L19" s="4"/>
      <c r="M19" s="4"/>
      <c r="N19" s="4"/>
    </row>
    <row r="20" spans="1:14" s="3" customFormat="1" ht="12.75" customHeight="1">
      <c r="A20">
        <v>100.75</v>
      </c>
      <c r="B20">
        <v>455.4</v>
      </c>
      <c r="C20">
        <v>646.70000000000005</v>
      </c>
      <c r="D20">
        <v>2721</v>
      </c>
      <c r="E20">
        <v>155.19999999999999</v>
      </c>
      <c r="F20" s="8">
        <f t="shared" si="3"/>
        <v>44.419816976964334</v>
      </c>
      <c r="G20" s="7">
        <f t="shared" si="4"/>
        <v>114.46</v>
      </c>
      <c r="H20" s="7">
        <f t="shared" si="5"/>
        <v>59.300392231530843</v>
      </c>
      <c r="I20" s="9"/>
      <c r="J20" s="5"/>
      <c r="L20" s="4"/>
      <c r="M20" s="4"/>
      <c r="N20" s="4"/>
    </row>
    <row r="21" spans="1:14" s="3" customFormat="1" ht="12.75" customHeight="1">
      <c r="A21">
        <v>99.390625</v>
      </c>
      <c r="B21">
        <v>483.8</v>
      </c>
      <c r="C21">
        <v>655</v>
      </c>
      <c r="D21">
        <v>2906</v>
      </c>
      <c r="E21">
        <v>155.19999999999999</v>
      </c>
      <c r="F21" s="8">
        <f t="shared" si="3"/>
        <v>47.439907436625639</v>
      </c>
      <c r="G21" s="7">
        <f t="shared" si="4"/>
        <v>114.46</v>
      </c>
      <c r="H21" s="7">
        <f t="shared" si="5"/>
        <v>63.332208682406701</v>
      </c>
      <c r="I21" s="9"/>
      <c r="J21" s="5"/>
      <c r="L21" s="4"/>
      <c r="M21" s="4"/>
      <c r="N21" s="4"/>
    </row>
    <row r="22" spans="1:14" s="3" customFormat="1" ht="12.75" customHeight="1">
      <c r="A22">
        <v>98.640625</v>
      </c>
      <c r="B22">
        <v>520.9</v>
      </c>
      <c r="C22">
        <v>650.79999999999995</v>
      </c>
      <c r="D22">
        <v>3093</v>
      </c>
      <c r="E22">
        <v>155.19999999999999</v>
      </c>
      <c r="F22" s="8">
        <f t="shared" si="3"/>
        <v>50.492647522877874</v>
      </c>
      <c r="G22" s="7">
        <f t="shared" si="4"/>
        <v>114.46</v>
      </c>
      <c r="H22" s="7">
        <f t="shared" si="5"/>
        <v>67.407612338156881</v>
      </c>
      <c r="I22" s="9"/>
      <c r="J22" s="5"/>
      <c r="L22" s="4"/>
      <c r="M22" s="4"/>
      <c r="N22" s="4"/>
    </row>
    <row r="23" spans="1:14" s="3" customFormat="1" ht="12.75" customHeight="1">
      <c r="A23">
        <v>97.734375</v>
      </c>
      <c r="B23">
        <v>553.4</v>
      </c>
      <c r="C23">
        <v>628.4</v>
      </c>
      <c r="D23">
        <v>3268</v>
      </c>
      <c r="E23">
        <v>155.19999999999999</v>
      </c>
      <c r="F23" s="8">
        <f t="shared" si="3"/>
        <v>53.349489849584515</v>
      </c>
      <c r="G23" s="7">
        <f t="shared" si="4"/>
        <v>114.46</v>
      </c>
      <c r="H23" s="7">
        <f t="shared" si="5"/>
        <v>71.221492764661079</v>
      </c>
      <c r="I23" s="9"/>
      <c r="J23" s="5"/>
      <c r="L23" s="4"/>
      <c r="M23" s="4"/>
      <c r="N23" s="4"/>
    </row>
    <row r="24" spans="1:14" s="3" customFormat="1" ht="12.75" customHeight="1">
      <c r="A24">
        <v>97.578125</v>
      </c>
      <c r="B24">
        <v>594.5</v>
      </c>
      <c r="C24">
        <v>636.4</v>
      </c>
      <c r="D24">
        <v>3460</v>
      </c>
      <c r="E24">
        <v>154</v>
      </c>
      <c r="F24" s="8">
        <f t="shared" si="3"/>
        <v>56.047123172399282</v>
      </c>
      <c r="G24" s="7">
        <f t="shared" si="4"/>
        <v>113.575</v>
      </c>
      <c r="H24" s="7">
        <f t="shared" si="5"/>
        <v>74.822829398324444</v>
      </c>
      <c r="I24" s="9"/>
      <c r="J24" s="5"/>
      <c r="L24" s="4"/>
      <c r="M24" s="4"/>
      <c r="N24" s="4"/>
    </row>
    <row r="25" spans="1:14" s="3" customFormat="1" ht="12.75" customHeight="1">
      <c r="A25">
        <v>99.546875</v>
      </c>
      <c r="B25">
        <v>614.1</v>
      </c>
      <c r="C25">
        <v>603.6</v>
      </c>
      <c r="D25">
        <v>3605</v>
      </c>
      <c r="E25">
        <v>152.80000000000001</v>
      </c>
      <c r="F25" s="8">
        <f t="shared" si="3"/>
        <v>57.940885663195537</v>
      </c>
      <c r="G25" s="7">
        <f t="shared" si="4"/>
        <v>112.69000000000001</v>
      </c>
      <c r="H25" s="7">
        <f t="shared" si="5"/>
        <v>77.350999619192706</v>
      </c>
      <c r="I25" s="9"/>
      <c r="J25" s="5"/>
      <c r="L25" s="4"/>
      <c r="M25" s="4"/>
      <c r="N25" s="4"/>
    </row>
    <row r="26" spans="1:14" s="3" customFormat="1" ht="12.75" customHeight="1">
      <c r="A26">
        <v>98.484375</v>
      </c>
      <c r="B26">
        <v>658.7</v>
      </c>
      <c r="C26">
        <v>568.5</v>
      </c>
      <c r="D26">
        <v>3737</v>
      </c>
      <c r="E26">
        <v>149.4</v>
      </c>
      <c r="F26" s="8">
        <f t="shared" si="3"/>
        <v>58.725970337645947</v>
      </c>
      <c r="G26" s="7">
        <f t="shared" si="4"/>
        <v>110.1825</v>
      </c>
      <c r="H26" s="7">
        <f t="shared" si="5"/>
        <v>78.399086538461532</v>
      </c>
      <c r="I26" s="9"/>
      <c r="J26" s="5"/>
      <c r="L26" s="4"/>
      <c r="M26" s="4"/>
      <c r="N26" s="4"/>
    </row>
    <row r="27" spans="1:14" s="3" customFormat="1" ht="12.75" customHeight="1">
      <c r="A27">
        <v>96.6875</v>
      </c>
      <c r="B27">
        <v>608.20000000000005</v>
      </c>
      <c r="C27">
        <v>566.70000000000005</v>
      </c>
      <c r="D27">
        <v>3891</v>
      </c>
      <c r="E27">
        <v>143.4</v>
      </c>
      <c r="F27" s="8">
        <f t="shared" si="3"/>
        <v>58.690375512780058</v>
      </c>
      <c r="G27" s="7">
        <f t="shared" si="4"/>
        <v>105.75750000000001</v>
      </c>
      <c r="H27" s="7">
        <f t="shared" si="5"/>
        <v>78.351567498095974</v>
      </c>
      <c r="I27" s="9"/>
      <c r="J27" s="5"/>
      <c r="L27" s="4"/>
      <c r="M27" s="4"/>
      <c r="N27" s="4"/>
    </row>
    <row r="28" spans="1:14" s="3" customFormat="1" ht="12.75" customHeight="1">
      <c r="A28">
        <v>97.4375</v>
      </c>
      <c r="B28">
        <v>593.6</v>
      </c>
      <c r="C28">
        <v>560.9</v>
      </c>
      <c r="D28">
        <v>4052</v>
      </c>
      <c r="E28">
        <v>135.19999999999999</v>
      </c>
      <c r="F28" s="8">
        <f t="shared" si="3"/>
        <v>57.623898180288201</v>
      </c>
      <c r="G28" s="7">
        <f t="shared" si="4"/>
        <v>99.71</v>
      </c>
      <c r="H28" s="7">
        <f t="shared" si="5"/>
        <v>76.927821782178214</v>
      </c>
      <c r="I28" s="9"/>
      <c r="J28" s="5"/>
      <c r="L28" s="4"/>
      <c r="M28" s="4"/>
      <c r="N28" s="4"/>
    </row>
    <row r="29" spans="1:14" s="3" customFormat="1" ht="12.75" customHeight="1">
      <c r="A29">
        <v>97.578125</v>
      </c>
      <c r="B29">
        <v>607.70000000000005</v>
      </c>
      <c r="C29">
        <v>546.4</v>
      </c>
      <c r="D29">
        <v>4203</v>
      </c>
      <c r="E29">
        <v>128</v>
      </c>
      <c r="F29" s="8">
        <f t="shared" si="3"/>
        <v>56.58819816976964</v>
      </c>
      <c r="G29" s="7">
        <f t="shared" si="4"/>
        <v>94.4</v>
      </c>
      <c r="H29" s="7">
        <f t="shared" si="5"/>
        <v>75.545163747143945</v>
      </c>
      <c r="I29" s="9"/>
      <c r="J29" s="5"/>
      <c r="L29" s="4"/>
      <c r="M29" s="4"/>
      <c r="N29" s="4"/>
    </row>
    <row r="30" spans="1:14" s="3" customFormat="1" ht="12.75" customHeight="1">
      <c r="A30">
        <v>96.828125</v>
      </c>
      <c r="B30">
        <v>595.79999999999995</v>
      </c>
      <c r="C30">
        <v>532.9</v>
      </c>
      <c r="D30">
        <v>4361</v>
      </c>
      <c r="E30">
        <v>119.8</v>
      </c>
      <c r="F30" s="8">
        <f t="shared" si="3"/>
        <v>54.954012832649624</v>
      </c>
      <c r="G30" s="7">
        <f t="shared" si="4"/>
        <v>88.352500000000006</v>
      </c>
      <c r="H30" s="7">
        <f t="shared" si="5"/>
        <v>73.363528655750187</v>
      </c>
      <c r="I30" s="9"/>
      <c r="J30" s="5"/>
      <c r="L30" s="4"/>
      <c r="M30" s="4"/>
      <c r="N30" s="4"/>
    </row>
    <row r="31" spans="1:14" s="3" customFormat="1" ht="12.75" customHeight="1">
      <c r="A31">
        <v>96.234375</v>
      </c>
      <c r="B31">
        <v>585.79999999999995</v>
      </c>
      <c r="C31">
        <v>522.29999999999995</v>
      </c>
      <c r="D31">
        <v>4515</v>
      </c>
      <c r="E31">
        <v>112.6</v>
      </c>
      <c r="F31" s="8">
        <f t="shared" si="3"/>
        <v>53.475228778794573</v>
      </c>
      <c r="G31" s="7">
        <f t="shared" si="4"/>
        <v>83.042500000000004</v>
      </c>
      <c r="H31" s="7">
        <f t="shared" si="5"/>
        <v>71.389354055597863</v>
      </c>
      <c r="I31" s="9"/>
      <c r="J31" s="5"/>
      <c r="L31" s="4"/>
      <c r="M31" s="4"/>
      <c r="N31" s="4"/>
    </row>
    <row r="32" spans="1:14" s="3" customFormat="1" ht="12.75" customHeight="1">
      <c r="A32">
        <v>96.078125</v>
      </c>
      <c r="B32">
        <v>568.5</v>
      </c>
      <c r="C32">
        <v>501.3</v>
      </c>
      <c r="D32">
        <v>4672</v>
      </c>
      <c r="E32">
        <v>105.6</v>
      </c>
      <c r="F32" s="8">
        <f t="shared" si="3"/>
        <v>51.894730198800879</v>
      </c>
      <c r="G32" s="7">
        <f t="shared" si="4"/>
        <v>77.88</v>
      </c>
      <c r="H32" s="7">
        <f t="shared" si="5"/>
        <v>69.279390708301591</v>
      </c>
      <c r="I32" s="9"/>
      <c r="J32" s="5"/>
      <c r="L32" s="4"/>
      <c r="M32" s="4"/>
      <c r="N32" s="4"/>
    </row>
    <row r="33" spans="1:14" s="3" customFormat="1" ht="12.75" customHeight="1">
      <c r="A33">
        <v>96.078125</v>
      </c>
      <c r="B33">
        <v>546.9</v>
      </c>
      <c r="C33">
        <v>497.3</v>
      </c>
      <c r="D33">
        <v>4838</v>
      </c>
      <c r="E33">
        <v>98.4</v>
      </c>
      <c r="F33" s="8">
        <f t="shared" si="3"/>
        <v>50.07459766487851</v>
      </c>
      <c r="G33" s="7">
        <f t="shared" si="4"/>
        <v>72.570000000000007</v>
      </c>
      <c r="H33" s="7">
        <f t="shared" si="5"/>
        <v>66.849516374714398</v>
      </c>
      <c r="I33" s="9"/>
      <c r="J33" s="5"/>
      <c r="L33" s="4"/>
      <c r="M33" s="4"/>
      <c r="N33" s="4"/>
    </row>
    <row r="34" spans="1:14" s="3" customFormat="1" ht="12.75" customHeight="1">
      <c r="A34">
        <v>95.1875</v>
      </c>
      <c r="B34">
        <v>533.4</v>
      </c>
      <c r="C34">
        <v>481.9</v>
      </c>
      <c r="D34">
        <v>4995</v>
      </c>
      <c r="E34">
        <v>91.4</v>
      </c>
      <c r="F34" s="8">
        <f t="shared" si="3"/>
        <v>48.021773430104133</v>
      </c>
      <c r="G34" s="7">
        <f t="shared" si="4"/>
        <v>67.407500000000013</v>
      </c>
      <c r="H34" s="7">
        <f t="shared" si="5"/>
        <v>64.108998952779913</v>
      </c>
      <c r="I34" s="9"/>
      <c r="J34" s="5"/>
      <c r="L34" s="4"/>
      <c r="M34" s="4"/>
      <c r="N34" s="4"/>
    </row>
    <row r="35" spans="1:14" s="3" customFormat="1" ht="12.75" customHeight="1">
      <c r="A35">
        <v>95.78125</v>
      </c>
      <c r="B35">
        <v>522.4</v>
      </c>
      <c r="C35">
        <v>460.9</v>
      </c>
      <c r="D35">
        <v>5151</v>
      </c>
      <c r="E35">
        <v>85.4</v>
      </c>
      <c r="F35" s="8">
        <f t="shared" si="3"/>
        <v>46.270684758598932</v>
      </c>
      <c r="G35" s="7">
        <f t="shared" si="4"/>
        <v>62.982500000000009</v>
      </c>
      <c r="H35" s="7">
        <f t="shared" si="5"/>
        <v>61.771298076923088</v>
      </c>
      <c r="I35" s="9"/>
      <c r="J35" s="5"/>
      <c r="L35" s="4"/>
      <c r="M35" s="4"/>
      <c r="N35" s="4"/>
    </row>
    <row r="36" spans="1:14" s="3" customFormat="1" ht="12.75" customHeight="1">
      <c r="A36">
        <v>96.375</v>
      </c>
      <c r="B36">
        <v>494.4</v>
      </c>
      <c r="C36">
        <v>453.1</v>
      </c>
      <c r="D36">
        <v>5305</v>
      </c>
      <c r="E36">
        <v>79.400000000000006</v>
      </c>
      <c r="F36" s="8">
        <f t="shared" si="3"/>
        <v>44.305985063637323</v>
      </c>
      <c r="G36" s="7">
        <f t="shared" si="4"/>
        <v>58.557500000000005</v>
      </c>
      <c r="H36" s="7">
        <f t="shared" si="5"/>
        <v>59.148426789794371</v>
      </c>
      <c r="I36" s="9"/>
      <c r="J36" s="5"/>
      <c r="L36" s="4"/>
      <c r="M36" s="4"/>
      <c r="N36" s="4"/>
    </row>
    <row r="37" spans="1:14" s="3" customFormat="1" ht="12.75" customHeight="1">
      <c r="A37">
        <v>96.234375</v>
      </c>
      <c r="B37">
        <v>476</v>
      </c>
      <c r="C37">
        <v>441.3</v>
      </c>
      <c r="D37">
        <v>5463</v>
      </c>
      <c r="E37">
        <v>73.599999999999994</v>
      </c>
      <c r="F37" s="8">
        <f t="shared" si="3"/>
        <v>42.292710634269483</v>
      </c>
      <c r="G37" s="7">
        <f t="shared" si="4"/>
        <v>54.28</v>
      </c>
      <c r="H37" s="7">
        <f t="shared" si="5"/>
        <v>56.460708301599396</v>
      </c>
      <c r="I37" s="9"/>
      <c r="J37" s="5"/>
      <c r="L37" s="4"/>
      <c r="M37" s="4"/>
      <c r="N37" s="4"/>
    </row>
    <row r="38" spans="1:14" s="3" customFormat="1" ht="12.75" customHeight="1">
      <c r="A38">
        <v>96.078125</v>
      </c>
      <c r="B38">
        <v>474.3</v>
      </c>
      <c r="C38">
        <v>427.7</v>
      </c>
      <c r="D38">
        <v>5608</v>
      </c>
      <c r="E38">
        <v>70</v>
      </c>
      <c r="F38" s="8">
        <f t="shared" si="3"/>
        <v>41.291679814873248</v>
      </c>
      <c r="G38" s="7">
        <f t="shared" si="4"/>
        <v>51.625</v>
      </c>
      <c r="H38" s="7">
        <f t="shared" si="5"/>
        <v>55.124333587204873</v>
      </c>
      <c r="I38" s="9"/>
      <c r="J38" s="5"/>
      <c r="L38" s="4"/>
      <c r="M38" s="4"/>
      <c r="N38" s="4"/>
    </row>
    <row r="39" spans="1:14" s="3" customFormat="1" ht="12.75" customHeight="1">
      <c r="A39">
        <v>96.078125</v>
      </c>
      <c r="B39">
        <v>455.1</v>
      </c>
      <c r="C39">
        <v>411.4</v>
      </c>
      <c r="D39">
        <v>5756</v>
      </c>
      <c r="E39">
        <v>64</v>
      </c>
      <c r="F39" s="8">
        <f t="shared" si="3"/>
        <v>38.74871147575471</v>
      </c>
      <c r="G39" s="7">
        <f t="shared" si="4"/>
        <v>47.2</v>
      </c>
      <c r="H39" s="7">
        <f t="shared" si="5"/>
        <v>51.729474485910131</v>
      </c>
      <c r="I39" s="9"/>
      <c r="J39" s="5"/>
      <c r="L39" s="4"/>
      <c r="M39" s="4"/>
      <c r="N39" s="4"/>
    </row>
    <row r="40" spans="1:14" s="3" customFormat="1" ht="12.75" customHeight="1">
      <c r="A40">
        <v>96.375</v>
      </c>
      <c r="B40">
        <v>443.5</v>
      </c>
      <c r="C40">
        <v>409.4</v>
      </c>
      <c r="D40">
        <v>5897</v>
      </c>
      <c r="E40">
        <v>60.6</v>
      </c>
      <c r="F40" s="8">
        <f t="shared" si="3"/>
        <v>37.58895550646892</v>
      </c>
      <c r="G40" s="7">
        <f t="shared" si="4"/>
        <v>44.692500000000003</v>
      </c>
      <c r="H40" s="7">
        <f t="shared" si="5"/>
        <v>50.18120192307692</v>
      </c>
      <c r="I40" s="9"/>
      <c r="J40" s="5"/>
      <c r="L40" s="4"/>
      <c r="M40" s="4"/>
      <c r="N40" s="4"/>
    </row>
    <row r="41" spans="1:14" s="3" customFormat="1" ht="12.75" customHeight="1">
      <c r="A41">
        <v>96.828125</v>
      </c>
      <c r="B41">
        <v>430.5</v>
      </c>
      <c r="C41">
        <v>414</v>
      </c>
      <c r="D41">
        <v>6037</v>
      </c>
      <c r="E41">
        <v>58.2</v>
      </c>
      <c r="F41" s="8">
        <f t="shared" si="3"/>
        <v>36.957336699274222</v>
      </c>
      <c r="G41" s="7">
        <f t="shared" si="4"/>
        <v>42.922500000000007</v>
      </c>
      <c r="H41" s="7">
        <f t="shared" si="5"/>
        <v>49.337991717440978</v>
      </c>
      <c r="I41" s="9"/>
      <c r="J41" s="5"/>
      <c r="L41" s="4"/>
      <c r="M41" s="4"/>
      <c r="N41" s="4"/>
    </row>
    <row r="42" spans="1:14" s="3" customFormat="1" ht="12.75" customHeight="1">
      <c r="A42">
        <v>96.53125</v>
      </c>
      <c r="B42">
        <v>428.7</v>
      </c>
      <c r="C42">
        <v>397.3</v>
      </c>
      <c r="D42">
        <v>6177</v>
      </c>
      <c r="E42">
        <v>55.8</v>
      </c>
      <c r="F42" s="8">
        <f t="shared" si="3"/>
        <v>36.255033133480588</v>
      </c>
      <c r="G42" s="7">
        <f t="shared" si="4"/>
        <v>41.152500000000003</v>
      </c>
      <c r="H42" s="7">
        <f t="shared" si="5"/>
        <v>48.400417460015234</v>
      </c>
      <c r="I42" s="9"/>
      <c r="J42" s="5"/>
      <c r="L42" s="4"/>
      <c r="M42" s="4"/>
      <c r="N42" s="4"/>
    </row>
    <row r="43" spans="1:14" s="3" customFormat="1" ht="12.75" customHeight="1">
      <c r="A43">
        <v>97.28125</v>
      </c>
      <c r="B43">
        <v>422.3</v>
      </c>
      <c r="C43">
        <v>389.8</v>
      </c>
      <c r="D43">
        <v>6303</v>
      </c>
      <c r="E43">
        <v>52.2</v>
      </c>
      <c r="F43" s="8">
        <f t="shared" si="3"/>
        <v>34.60782581255917</v>
      </c>
      <c r="G43" s="7">
        <f t="shared" si="4"/>
        <v>38.497500000000002</v>
      </c>
      <c r="H43" s="7">
        <f t="shared" si="5"/>
        <v>46.201398038842349</v>
      </c>
      <c r="I43" s="9"/>
      <c r="J43" s="5"/>
      <c r="L43" s="4"/>
      <c r="M43" s="4"/>
      <c r="N43" s="4"/>
    </row>
    <row r="44" spans="1:14" s="3" customFormat="1" ht="12.75" customHeight="1">
      <c r="A44">
        <v>98.03125</v>
      </c>
      <c r="B44">
        <v>402.7</v>
      </c>
      <c r="C44">
        <v>382.6</v>
      </c>
      <c r="D44">
        <v>6442</v>
      </c>
      <c r="E44">
        <v>49.8</v>
      </c>
      <c r="F44" s="8">
        <f t="shared" si="3"/>
        <v>33.744777532344585</v>
      </c>
      <c r="G44" s="7">
        <f t="shared" si="4"/>
        <v>36.727499999999999</v>
      </c>
      <c r="H44" s="7">
        <f t="shared" si="5"/>
        <v>45.049229817212492</v>
      </c>
      <c r="I44" s="9"/>
      <c r="J44" s="5"/>
      <c r="L44" s="4"/>
      <c r="M44" s="4"/>
      <c r="N44" s="4"/>
    </row>
    <row r="45" spans="1:14" s="3" customFormat="1" ht="12.75" customHeight="1">
      <c r="A45">
        <v>95.9375</v>
      </c>
      <c r="B45">
        <v>402.7</v>
      </c>
      <c r="C45">
        <v>360.5</v>
      </c>
      <c r="D45">
        <v>6605</v>
      </c>
      <c r="E45">
        <v>48.6</v>
      </c>
      <c r="F45" s="8">
        <f t="shared" si="3"/>
        <v>33.764910066266964</v>
      </c>
      <c r="G45" s="7">
        <f t="shared" si="4"/>
        <v>35.842500000000001</v>
      </c>
      <c r="H45" s="7">
        <f t="shared" si="5"/>
        <v>45.076106721249047</v>
      </c>
      <c r="I45" s="9"/>
      <c r="J45" s="5"/>
      <c r="L45" s="4"/>
      <c r="M45" s="4"/>
      <c r="N45" s="4"/>
    </row>
    <row r="46" spans="1:14" s="3" customFormat="1" ht="12.75" customHeight="1">
      <c r="A46">
        <v>95.78125</v>
      </c>
      <c r="B46">
        <v>391</v>
      </c>
      <c r="C46">
        <v>361.7</v>
      </c>
      <c r="D46">
        <v>6742</v>
      </c>
      <c r="E46">
        <v>45.2</v>
      </c>
      <c r="F46" s="8">
        <f t="shared" si="3"/>
        <v>32.054107499737036</v>
      </c>
      <c r="G46" s="7">
        <f t="shared" si="4"/>
        <v>33.335000000000001</v>
      </c>
      <c r="H46" s="7">
        <f t="shared" si="5"/>
        <v>42.792187738004571</v>
      </c>
      <c r="I46" s="9"/>
      <c r="J46" s="5"/>
      <c r="L46" s="4"/>
      <c r="M46" s="4"/>
      <c r="N46" s="4"/>
    </row>
    <row r="47" spans="1:14" s="3" customFormat="1" ht="12.75" customHeight="1">
      <c r="A47">
        <v>93.828125</v>
      </c>
      <c r="B47">
        <v>377.5</v>
      </c>
      <c r="C47">
        <v>321.5</v>
      </c>
      <c r="D47">
        <v>6929</v>
      </c>
      <c r="E47">
        <v>42.8</v>
      </c>
      <c r="F47" s="8">
        <f t="shared" si="3"/>
        <v>31.193983380666872</v>
      </c>
      <c r="G47" s="7">
        <f t="shared" si="4"/>
        <v>31.565000000000001</v>
      </c>
      <c r="H47" s="7">
        <f t="shared" si="5"/>
        <v>41.643923267326734</v>
      </c>
      <c r="I47" s="9"/>
      <c r="J47" s="5"/>
      <c r="L47" s="4"/>
      <c r="M47" s="4"/>
      <c r="N47" s="4"/>
    </row>
    <row r="48" spans="1:14" s="3" customFormat="1" ht="12.75" customHeight="1">
      <c r="A48">
        <v>96.53125</v>
      </c>
      <c r="B48">
        <v>392.4</v>
      </c>
      <c r="C48">
        <v>338.5</v>
      </c>
      <c r="D48">
        <v>7085</v>
      </c>
      <c r="E48">
        <v>39.200000000000003</v>
      </c>
      <c r="F48" s="8">
        <f t="shared" si="3"/>
        <v>29.213421689281581</v>
      </c>
      <c r="G48" s="7">
        <f t="shared" si="4"/>
        <v>28.910000000000004</v>
      </c>
      <c r="H48" s="7">
        <f t="shared" si="5"/>
        <v>38.999876237623766</v>
      </c>
      <c r="I48" s="9"/>
      <c r="J48" s="5"/>
      <c r="L48" s="4"/>
      <c r="M48" s="4"/>
      <c r="N48" s="4"/>
    </row>
    <row r="49" spans="1:14" s="3" customFormat="1" ht="12.75" customHeight="1">
      <c r="A49">
        <v>93.375</v>
      </c>
      <c r="B49">
        <v>325.2</v>
      </c>
      <c r="C49">
        <v>320.5</v>
      </c>
      <c r="D49">
        <v>7242</v>
      </c>
      <c r="E49">
        <v>35.6</v>
      </c>
      <c r="F49" s="8">
        <f t="shared" si="3"/>
        <v>27.118460082044809</v>
      </c>
      <c r="G49" s="7">
        <f t="shared" si="4"/>
        <v>26.255000000000003</v>
      </c>
      <c r="H49" s="7">
        <f t="shared" si="5"/>
        <v>36.203105483625286</v>
      </c>
      <c r="I49" s="9"/>
      <c r="J49" s="5"/>
      <c r="L49" s="4"/>
      <c r="M49" s="4"/>
      <c r="N49" s="4"/>
    </row>
    <row r="50" spans="1:14" s="3" customFormat="1" ht="12.75" customHeight="1">
      <c r="A50">
        <v>97.734375</v>
      </c>
      <c r="B50">
        <v>347.8</v>
      </c>
      <c r="C50">
        <v>313.39999999999998</v>
      </c>
      <c r="D50">
        <v>7438</v>
      </c>
      <c r="E50">
        <v>34.4</v>
      </c>
      <c r="F50" s="8">
        <f t="shared" si="3"/>
        <v>26.913558430630061</v>
      </c>
      <c r="G50" s="7">
        <f t="shared" si="4"/>
        <v>25.37</v>
      </c>
      <c r="H50" s="7">
        <f t="shared" si="5"/>
        <v>35.929562071591775</v>
      </c>
      <c r="I50" s="9"/>
      <c r="J50" s="5"/>
      <c r="L50" s="4"/>
      <c r="M50" s="4"/>
      <c r="N50" s="4"/>
    </row>
    <row r="51" spans="1:14" s="3" customFormat="1" ht="12.75" customHeight="1">
      <c r="A51">
        <v>94.125</v>
      </c>
      <c r="B51">
        <v>332.3</v>
      </c>
      <c r="C51">
        <v>320.10000000000002</v>
      </c>
      <c r="D51">
        <v>7578</v>
      </c>
      <c r="E51">
        <v>31</v>
      </c>
      <c r="F51" s="8">
        <f t="shared" si="3"/>
        <v>24.710003155569581</v>
      </c>
      <c r="G51" s="7">
        <f t="shared" si="4"/>
        <v>22.862500000000001</v>
      </c>
      <c r="H51" s="7">
        <f t="shared" si="5"/>
        <v>32.987818926123381</v>
      </c>
      <c r="I51" s="9"/>
      <c r="J51" s="5"/>
      <c r="L51" s="4"/>
      <c r="M51" s="4"/>
      <c r="N51" s="4"/>
    </row>
    <row r="52" spans="1:14" s="3" customFormat="1" ht="12.75" customHeight="1">
      <c r="A52">
        <v>93.984375</v>
      </c>
      <c r="B52">
        <v>305.89999999999998</v>
      </c>
      <c r="C52">
        <v>306.7</v>
      </c>
      <c r="D52">
        <v>7767</v>
      </c>
      <c r="E52">
        <v>29.8</v>
      </c>
      <c r="F52" s="8">
        <f t="shared" si="3"/>
        <v>24.3459135373935</v>
      </c>
      <c r="G52" s="7">
        <f t="shared" si="4"/>
        <v>21.977500000000003</v>
      </c>
      <c r="H52" s="7">
        <f t="shared" si="5"/>
        <v>32.501759805788275</v>
      </c>
      <c r="I52" s="9"/>
      <c r="J52" s="5"/>
      <c r="L52" s="4"/>
      <c r="M52" s="4"/>
      <c r="N52" s="4"/>
    </row>
    <row r="53" spans="1:14" s="3" customFormat="1" ht="12.75" customHeight="1">
      <c r="A53">
        <v>97.578125</v>
      </c>
      <c r="B53">
        <v>332.4</v>
      </c>
      <c r="C53">
        <v>306.10000000000002</v>
      </c>
      <c r="D53">
        <v>7905</v>
      </c>
      <c r="E53">
        <v>27.4</v>
      </c>
      <c r="F53" s="8">
        <f t="shared" si="3"/>
        <v>22.782896812874725</v>
      </c>
      <c r="G53" s="7">
        <f t="shared" si="4"/>
        <v>20.2075</v>
      </c>
      <c r="H53" s="7">
        <f t="shared" si="5"/>
        <v>30.415134710586443</v>
      </c>
      <c r="I53" s="9"/>
      <c r="J53" s="5"/>
      <c r="L53" s="4"/>
      <c r="M53" s="4"/>
      <c r="N53" s="4"/>
    </row>
    <row r="54" spans="1:14" s="3" customFormat="1" ht="12.75" customHeight="1">
      <c r="A54">
        <v>96.234375</v>
      </c>
      <c r="B54">
        <v>289.39999999999998</v>
      </c>
      <c r="C54">
        <v>297.2</v>
      </c>
      <c r="D54">
        <v>8055</v>
      </c>
      <c r="E54">
        <v>25</v>
      </c>
      <c r="F54" s="8">
        <f t="shared" si="3"/>
        <v>21.181760807825814</v>
      </c>
      <c r="G54" s="7">
        <f t="shared" si="4"/>
        <v>18.4375</v>
      </c>
      <c r="H54" s="7">
        <f t="shared" si="5"/>
        <v>28.277620430312261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ref="F63:F126" si="6">(D63*E63)/9507</f>
        <v>0</v>
      </c>
      <c r="G63" s="7">
        <f t="shared" ref="G63:G126" si="7">SUM(E63*0.7375)</f>
        <v>0</v>
      </c>
      <c r="H63" s="7">
        <f t="shared" ref="H63:H126" si="8">SUM(D63*G63)/5252</f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6"/>
        <v>0</v>
      </c>
      <c r="G64" s="7">
        <f t="shared" si="7"/>
        <v>0</v>
      </c>
      <c r="H64" s="7">
        <f t="shared" si="8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6"/>
        <v>0</v>
      </c>
      <c r="G65" s="7">
        <f t="shared" si="7"/>
        <v>0</v>
      </c>
      <c r="H65" s="7">
        <f t="shared" si="8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ref="F127:F190" si="9">(D127*E127)/9507</f>
        <v>0</v>
      </c>
      <c r="G127" s="7">
        <f t="shared" ref="G127:G190" si="10">SUM(E127*0.7375)</f>
        <v>0</v>
      </c>
      <c r="H127" s="7">
        <f t="shared" ref="H127:H190" si="11">SUM(D127*G127)/5252</f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9"/>
        <v>0</v>
      </c>
      <c r="G128" s="7">
        <f t="shared" si="10"/>
        <v>0</v>
      </c>
      <c r="H128" s="7">
        <f t="shared" si="11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9"/>
        <v>0</v>
      </c>
      <c r="G129" s="7">
        <f t="shared" si="10"/>
        <v>0</v>
      </c>
      <c r="H129" s="7">
        <f t="shared" si="11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ref="F191:F230" si="12">(D191*E191)/9507</f>
        <v>0</v>
      </c>
      <c r="G191" s="7">
        <f t="shared" ref="G191:G230" si="13">SUM(E191*0.7375)</f>
        <v>0</v>
      </c>
      <c r="H191" s="7">
        <f t="shared" ref="H191:H230" si="14">SUM(D191*G191)/5252</f>
        <v>0</v>
      </c>
      <c r="J191"/>
      <c r="L191"/>
      <c r="M191"/>
    </row>
    <row r="192" spans="1:14">
      <c r="A192" s="1"/>
      <c r="C192"/>
      <c r="D192"/>
      <c r="E192"/>
      <c r="F192" s="8">
        <f t="shared" si="12"/>
        <v>0</v>
      </c>
      <c r="G192" s="7">
        <f t="shared" si="13"/>
        <v>0</v>
      </c>
      <c r="H192" s="7">
        <f t="shared" si="14"/>
        <v>0</v>
      </c>
      <c r="J192"/>
      <c r="L192"/>
      <c r="M192"/>
    </row>
    <row r="193" spans="1:14">
      <c r="A193" s="1"/>
      <c r="C193"/>
      <c r="D193"/>
      <c r="E193"/>
      <c r="F193" s="8">
        <f t="shared" si="12"/>
        <v>0</v>
      </c>
      <c r="G193" s="7">
        <f t="shared" si="13"/>
        <v>0</v>
      </c>
      <c r="H193" s="7">
        <f t="shared" si="14"/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 hidden="1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 hidden="1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0"/>
        <v>0</v>
      </c>
      <c r="G231" s="7">
        <f t="shared" si="1"/>
        <v>0</v>
      </c>
      <c r="H231" s="7">
        <f t="shared" si="2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0"/>
        <v>0</v>
      </c>
      <c r="G232" s="7">
        <f t="shared" si="1"/>
        <v>0</v>
      </c>
      <c r="H232" s="7">
        <f t="shared" si="2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ref="F245:F308" si="15">(D245*E245)/9507</f>
        <v>0</v>
      </c>
      <c r="G245" s="7">
        <f t="shared" ref="G245:G308" si="16">SUM(E245*0.7375)</f>
        <v>0</v>
      </c>
      <c r="H245" s="7">
        <f t="shared" ref="H245:H308" si="17">SUM(D245*G245)/5252</f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ref="F309:F372" si="18">(D309*E309)/9507</f>
        <v>0</v>
      </c>
      <c r="G309" s="7">
        <f t="shared" ref="G309:G372" si="19">SUM(E309*0.7375)</f>
        <v>0</v>
      </c>
      <c r="H309" s="7">
        <f t="shared" ref="H309:H372" si="20">SUM(D309*G309)/5252</f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ref="F373:F436" si="21">(D373*E373)/9507</f>
        <v>0</v>
      </c>
      <c r="G373" s="7">
        <f t="shared" ref="G373:G436" si="22">SUM(E373*0.7375)</f>
        <v>0</v>
      </c>
      <c r="H373" s="7">
        <f t="shared" ref="H373:H436" si="23">SUM(D373*G373)/5252</f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ref="F437:F500" si="24">(D437*E437)/9507</f>
        <v>0</v>
      </c>
      <c r="G437" s="7">
        <f t="shared" ref="G437:G500" si="25">SUM(E437*0.7375)</f>
        <v>0</v>
      </c>
      <c r="H437" s="7">
        <f t="shared" ref="H437:H500" si="26">SUM(D437*G437)/5252</f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ref="F501:F564" si="27">(D501*E501)/9507</f>
        <v>0</v>
      </c>
      <c r="G501" s="7">
        <f t="shared" ref="G501:G564" si="28">SUM(E501*0.7375)</f>
        <v>0</v>
      </c>
      <c r="H501" s="7">
        <f t="shared" ref="H501:H564" si="29">SUM(D501*G501)/5252</f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ref="F565:F628" si="30">(D565*E565)/9507</f>
        <v>0</v>
      </c>
      <c r="G565" s="7">
        <f t="shared" ref="G565:G628" si="31">SUM(E565*0.7375)</f>
        <v>0</v>
      </c>
      <c r="H565" s="7">
        <f t="shared" ref="H565:H628" si="32">SUM(D565*G565)/5252</f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ref="F629:F692" si="33">(D629*E629)/9507</f>
        <v>0</v>
      </c>
      <c r="G629" s="7">
        <f t="shared" ref="G629:G692" si="34">SUM(E629*0.7375)</f>
        <v>0</v>
      </c>
      <c r="H629" s="7">
        <f t="shared" ref="H629:H692" si="35">SUM(D629*G629)/5252</f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ref="F693:F756" si="36">(D693*E693)/9507</f>
        <v>0</v>
      </c>
      <c r="G693" s="7">
        <f t="shared" ref="G693:G756" si="37">SUM(E693*0.7375)</f>
        <v>0</v>
      </c>
      <c r="H693" s="7">
        <f t="shared" ref="H693:H756" si="38">SUM(D693*G693)/5252</f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ref="F757:F820" si="39">(D757*E757)/9507</f>
        <v>0</v>
      </c>
      <c r="G757" s="7">
        <f t="shared" ref="G757:G820" si="40">SUM(E757*0.7375)</f>
        <v>0</v>
      </c>
      <c r="H757" s="7">
        <f t="shared" ref="H757:H820" si="41">SUM(D757*G757)/5252</f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ref="F821:F884" si="42">(D821*E821)/9507</f>
        <v>0</v>
      </c>
      <c r="G821" s="7">
        <f t="shared" ref="G821:G884" si="43">SUM(E821*0.7375)</f>
        <v>0</v>
      </c>
      <c r="H821" s="7">
        <f t="shared" ref="H821:H884" si="44">SUM(D821*G821)/5252</f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ref="F885:F948" si="45">(D885*E885)/9507</f>
        <v>0</v>
      </c>
      <c r="G885" s="7">
        <f t="shared" ref="G885:G948" si="46">SUM(E885*0.7375)</f>
        <v>0</v>
      </c>
      <c r="H885" s="7">
        <f t="shared" ref="H885:H948" si="47">SUM(D885*G885)/5252</f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ref="F949:F1012" si="48">(D949*E949)/9507</f>
        <v>0</v>
      </c>
      <c r="G949" s="7">
        <f t="shared" ref="G949:G1012" si="49">SUM(E949*0.7375)</f>
        <v>0</v>
      </c>
      <c r="H949" s="7">
        <f t="shared" ref="H949:H1012" si="50">SUM(D949*G949)/5252</f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ref="F1013:F1076" si="51">(D1013*E1013)/9507</f>
        <v>0</v>
      </c>
      <c r="G1013" s="7">
        <f t="shared" ref="G1013:G1076" si="52">SUM(E1013*0.7375)</f>
        <v>0</v>
      </c>
      <c r="H1013" s="7">
        <f t="shared" ref="H1013:H1076" si="53">SUM(D1013*G1013)/5252</f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ref="F1077:F1125" si="54">(D1077*E1077)/9507</f>
        <v>0</v>
      </c>
      <c r="G1077" s="7">
        <f t="shared" ref="G1077:G1125" si="55">SUM(E1077*0.7375)</f>
        <v>0</v>
      </c>
      <c r="H1077" s="7">
        <f t="shared" ref="H1077:H1125" si="56">SUM(D1077*G1077)/5252</f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2012-12-07T22:54:56Z</dcterms:modified>
</cp:coreProperties>
</file>