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M4" i="7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H3"/>
  <c r="I3" s="1"/>
  <c r="G3"/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  <c r="I5"/>
  <c r="I7"/>
  <c r="I9"/>
  <c r="I11"/>
  <c r="I13"/>
  <c r="I15"/>
  <c r="I17"/>
  <c r="I19"/>
  <c r="I21"/>
  <c r="I23"/>
  <c r="I25"/>
  <c r="I27"/>
  <c r="I29"/>
  <c r="I31"/>
  <c r="I33"/>
  <c r="I35"/>
  <c r="I6"/>
  <c r="I8"/>
  <c r="I10"/>
  <c r="I12"/>
  <c r="I14"/>
  <c r="I16"/>
  <c r="I18"/>
  <c r="I20"/>
  <c r="I22"/>
  <c r="I24"/>
  <c r="I26"/>
  <c r="I28"/>
  <c r="I30"/>
  <c r="I32"/>
  <c r="I34"/>
  <c r="I36"/>
  <c r="I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<sst xmlns="http://schemas.openxmlformats.org/spreadsheetml/2006/main" count="44" uniqueCount="14">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</sst>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42"/>
          <c:y val="0.16203746590499721"/>
          <c:w val="0.79134295227524976"/>
          <c:h val="0.65579119086460769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5"/>
            <c:marker>
              <c:symbol val="diamond"/>
              <c:size val="8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5"/>
              <c:layout>
                <c:manualLayout>
                  <c:x val="-8.4444444444444461E-2"/>
                  <c:y val="-3.9215686274509803E-2"/>
                </c:manualLayout>
              </c:layout>
              <c:showVal val="1"/>
            </c:dLbl>
            <c:dLbl>
              <c:idx val="34"/>
              <c:layout>
                <c:manualLayout>
                  <c:x val="-6.9629629629629639E-2"/>
                  <c:y val="2.8322440087145972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213.285</c:v>
                </c:pt>
                <c:pt idx="1">
                  <c:v>214.31750000000002</c:v>
                </c:pt>
                <c:pt idx="2">
                  <c:v>210.92500000000001</c:v>
                </c:pt>
                <c:pt idx="3">
                  <c:v>205.91</c:v>
                </c:pt>
                <c:pt idx="4">
                  <c:v>203.55</c:v>
                </c:pt>
                <c:pt idx="5">
                  <c:v>202.2225</c:v>
                </c:pt>
                <c:pt idx="6">
                  <c:v>201.33750000000001</c:v>
                </c:pt>
                <c:pt idx="7">
                  <c:v>200.60000000000002</c:v>
                </c:pt>
                <c:pt idx="8">
                  <c:v>200.01</c:v>
                </c:pt>
                <c:pt idx="9">
                  <c:v>199.56750000000002</c:v>
                </c:pt>
                <c:pt idx="10">
                  <c:v>199.56750000000002</c:v>
                </c:pt>
                <c:pt idx="11">
                  <c:v>199.27250000000001</c:v>
                </c:pt>
                <c:pt idx="12">
                  <c:v>198.535</c:v>
                </c:pt>
                <c:pt idx="13">
                  <c:v>198.24</c:v>
                </c:pt>
                <c:pt idx="14">
                  <c:v>198.24</c:v>
                </c:pt>
                <c:pt idx="15">
                  <c:v>196.61750000000004</c:v>
                </c:pt>
                <c:pt idx="16">
                  <c:v>186.29250000000002</c:v>
                </c:pt>
                <c:pt idx="17">
                  <c:v>170.95250000000001</c:v>
                </c:pt>
                <c:pt idx="18">
                  <c:v>155.90750000000003</c:v>
                </c:pt>
                <c:pt idx="19">
                  <c:v>140.86250000000001</c:v>
                </c:pt>
                <c:pt idx="20">
                  <c:v>127.58750000000001</c:v>
                </c:pt>
                <c:pt idx="21">
                  <c:v>115.19750000000001</c:v>
                </c:pt>
                <c:pt idx="22">
                  <c:v>104.57750000000001</c:v>
                </c:pt>
                <c:pt idx="23">
                  <c:v>94.252499999999998</c:v>
                </c:pt>
                <c:pt idx="24">
                  <c:v>85.550000000000011</c:v>
                </c:pt>
                <c:pt idx="25">
                  <c:v>77.88</c:v>
                </c:pt>
                <c:pt idx="26">
                  <c:v>71.242500000000007</c:v>
                </c:pt>
                <c:pt idx="27">
                  <c:v>64.900000000000006</c:v>
                </c:pt>
                <c:pt idx="28">
                  <c:v>58.557500000000005</c:v>
                </c:pt>
                <c:pt idx="29">
                  <c:v>52.657500000000006</c:v>
                </c:pt>
                <c:pt idx="30">
                  <c:v>48.232500000000009</c:v>
                </c:pt>
                <c:pt idx="31">
                  <c:v>43.660000000000004</c:v>
                </c:pt>
                <c:pt idx="32">
                  <c:v>39.53</c:v>
                </c:pt>
                <c:pt idx="33">
                  <c:v>36.580000000000005</c:v>
                </c:pt>
                <c:pt idx="34">
                  <c:v>33.630000000000003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88701952"/>
        <c:axId val="8872051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7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6"/>
              <c:layout>
                <c:manualLayout>
                  <c:x val="-4.4444444444444481E-2"/>
                  <c:y val="5.0108932461873638E-2"/>
                </c:manualLayout>
              </c:layout>
              <c:showVal val="1"/>
            </c:dLbl>
            <c:dLbl>
              <c:idx val="34"/>
              <c:layout>
                <c:manualLayout>
                  <c:x val="-6.2222222222222276E-2"/>
                  <c:y val="-5.0108932461873555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623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1.9086814546839299</c:v>
                </c:pt>
                <c:pt idx="1">
                  <c:v>1.9587281035795889</c:v>
                </c:pt>
                <c:pt idx="2">
                  <c:v>8.5141089108910908</c:v>
                </c:pt>
                <c:pt idx="3">
                  <c:v>17.838737623762377</c:v>
                </c:pt>
                <c:pt idx="4">
                  <c:v>27.013394897182028</c:v>
                </c:pt>
                <c:pt idx="5">
                  <c:v>36.232172981721249</c:v>
                </c:pt>
                <c:pt idx="6">
                  <c:v>45.427444306930695</c:v>
                </c:pt>
                <c:pt idx="7">
                  <c:v>54.389642041127196</c:v>
                </c:pt>
                <c:pt idx="8">
                  <c:v>63.445670220868237</c:v>
                </c:pt>
                <c:pt idx="9">
                  <c:v>72.462913651942117</c:v>
                </c:pt>
                <c:pt idx="10">
                  <c:v>81.5825252284844</c:v>
                </c:pt>
                <c:pt idx="11">
                  <c:v>90.947483339680119</c:v>
                </c:pt>
                <c:pt idx="12">
                  <c:v>100.96858054074637</c:v>
                </c:pt>
                <c:pt idx="13">
                  <c:v>110.97212490479816</c:v>
                </c:pt>
                <c:pt idx="14">
                  <c:v>120.78598629093679</c:v>
                </c:pt>
                <c:pt idx="15">
                  <c:v>128.96939975247525</c:v>
                </c:pt>
                <c:pt idx="16">
                  <c:v>129.96491241431838</c:v>
                </c:pt>
                <c:pt idx="17">
                  <c:v>126.32647610434122</c:v>
                </c:pt>
                <c:pt idx="18">
                  <c:v>121.65059691546078</c:v>
                </c:pt>
                <c:pt idx="19">
                  <c:v>115.83875428408227</c:v>
                </c:pt>
                <c:pt idx="20">
                  <c:v>110.36367336252857</c:v>
                </c:pt>
                <c:pt idx="21">
                  <c:v>104.60336586062454</c:v>
                </c:pt>
                <c:pt idx="22">
                  <c:v>99.599515422696129</c:v>
                </c:pt>
                <c:pt idx="23">
                  <c:v>94.037147753236852</c:v>
                </c:pt>
                <c:pt idx="24">
                  <c:v>89.329055597867494</c:v>
                </c:pt>
                <c:pt idx="25">
                  <c:v>84.790144706778364</c:v>
                </c:pt>
                <c:pt idx="26">
                  <c:v>80.914225533130235</c:v>
                </c:pt>
                <c:pt idx="27">
                  <c:v>76.812338156892622</c:v>
                </c:pt>
                <c:pt idx="28">
                  <c:v>71.769731054836257</c:v>
                </c:pt>
                <c:pt idx="29">
                  <c:v>66.664074162223926</c:v>
                </c:pt>
                <c:pt idx="30">
                  <c:v>63.780409843869016</c:v>
                </c:pt>
                <c:pt idx="31">
                  <c:v>59.404866717440981</c:v>
                </c:pt>
                <c:pt idx="32">
                  <c:v>55.772524752475242</c:v>
                </c:pt>
                <c:pt idx="33">
                  <c:v>53.261092916984019</c:v>
                </c:pt>
                <c:pt idx="34">
                  <c:v>50.451403274942884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5"/>
            <c:marker>
              <c:symbol val="square"/>
              <c:size val="7"/>
            </c:marker>
          </c:dPt>
          <c:dPt>
            <c:idx val="34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2E-2"/>
                  <c:y val="4.35729847494553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196.1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3.5555555555555556E-2"/>
                  <c:y val="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174.7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7.7037037037037071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174.7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196.0625</c:v>
                </c:pt>
                <c:pt idx="1">
                  <c:v>196.0625</c:v>
                </c:pt>
                <c:pt idx="2">
                  <c:v>195.78125</c:v>
                </c:pt>
                <c:pt idx="3">
                  <c:v>194.875</c:v>
                </c:pt>
                <c:pt idx="4">
                  <c:v>193.0625</c:v>
                </c:pt>
                <c:pt idx="5">
                  <c:v>193.0625</c:v>
                </c:pt>
                <c:pt idx="6">
                  <c:v>192.15625</c:v>
                </c:pt>
                <c:pt idx="7">
                  <c:v>190.375</c:v>
                </c:pt>
                <c:pt idx="8">
                  <c:v>189.15625</c:v>
                </c:pt>
                <c:pt idx="9">
                  <c:v>187.65625</c:v>
                </c:pt>
                <c:pt idx="10">
                  <c:v>186.4375</c:v>
                </c:pt>
                <c:pt idx="11">
                  <c:v>184.34375</c:v>
                </c:pt>
                <c:pt idx="12">
                  <c:v>182.84375</c:v>
                </c:pt>
                <c:pt idx="13">
                  <c:v>180.4375</c:v>
                </c:pt>
                <c:pt idx="14">
                  <c:v>178.625</c:v>
                </c:pt>
                <c:pt idx="15">
                  <c:v>174.71875</c:v>
                </c:pt>
                <c:pt idx="16">
                  <c:v>174.72499999999999</c:v>
                </c:pt>
                <c:pt idx="17">
                  <c:v>173.8125</c:v>
                </c:pt>
                <c:pt idx="18">
                  <c:v>173.21875</c:v>
                </c:pt>
                <c:pt idx="19">
                  <c:v>174.125</c:v>
                </c:pt>
                <c:pt idx="20">
                  <c:v>174.40625</c:v>
                </c:pt>
                <c:pt idx="21">
                  <c:v>175.3125</c:v>
                </c:pt>
                <c:pt idx="22">
                  <c:v>175.625</c:v>
                </c:pt>
                <c:pt idx="23">
                  <c:v>177.71875</c:v>
                </c:pt>
                <c:pt idx="24">
                  <c:v>177.4375</c:v>
                </c:pt>
                <c:pt idx="25">
                  <c:v>176.625</c:v>
                </c:pt>
                <c:pt idx="26">
                  <c:v>177.4375</c:v>
                </c:pt>
                <c:pt idx="27">
                  <c:v>177.75</c:v>
                </c:pt>
                <c:pt idx="28">
                  <c:v>176.46</c:v>
                </c:pt>
                <c:pt idx="29">
                  <c:v>175.9265</c:v>
                </c:pt>
                <c:pt idx="30">
                  <c:v>176.5</c:v>
                </c:pt>
                <c:pt idx="31">
                  <c:v>176.625</c:v>
                </c:pt>
                <c:pt idx="32">
                  <c:v>179.21875</c:v>
                </c:pt>
                <c:pt idx="33">
                  <c:v>176.25</c:v>
                </c:pt>
                <c:pt idx="34">
                  <c:v>174.71875</c:v>
                </c:pt>
              </c:numCache>
            </c:numRef>
          </c:yVal>
        </c:ser>
        <c:axId val="88701952"/>
        <c:axId val="887205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6"/>
              <c:layout>
                <c:manualLayout>
                  <c:x val="-1.1851851851851853E-2"/>
                  <c:y val="-3.7037037037037042E-2"/>
                </c:manualLayout>
              </c:layout>
              <c:showVal val="1"/>
            </c:dLbl>
            <c:dLbl>
              <c:idx val="34"/>
              <c:layout>
                <c:manualLayout>
                  <c:x val="-5.3333333333333406E-2"/>
                  <c:y val="-5.0108932461873638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181</c:v>
                </c:pt>
                <c:pt idx="1">
                  <c:v>178.4</c:v>
                </c:pt>
                <c:pt idx="2">
                  <c:v>180.2</c:v>
                </c:pt>
                <c:pt idx="3">
                  <c:v>249.2</c:v>
                </c:pt>
                <c:pt idx="4">
                  <c:v>327.39999999999998</c:v>
                </c:pt>
                <c:pt idx="5">
                  <c:v>407</c:v>
                </c:pt>
                <c:pt idx="6">
                  <c:v>487.4</c:v>
                </c:pt>
                <c:pt idx="7">
                  <c:v>567</c:v>
                </c:pt>
                <c:pt idx="8">
                  <c:v>649.79999999999995</c:v>
                </c:pt>
                <c:pt idx="9">
                  <c:v>729</c:v>
                </c:pt>
                <c:pt idx="10">
                  <c:v>817.2</c:v>
                </c:pt>
                <c:pt idx="11">
                  <c:v>897.6</c:v>
                </c:pt>
                <c:pt idx="12">
                  <c:v>996.6</c:v>
                </c:pt>
                <c:pt idx="13">
                  <c:v>1097.4000000000001</c:v>
                </c:pt>
                <c:pt idx="14">
                  <c:v>1201</c:v>
                </c:pt>
                <c:pt idx="15">
                  <c:v>1296</c:v>
                </c:pt>
                <c:pt idx="16">
                  <c:v>1335.8</c:v>
                </c:pt>
                <c:pt idx="17">
                  <c:v>1321.6</c:v>
                </c:pt>
                <c:pt idx="18">
                  <c:v>1296.8</c:v>
                </c:pt>
                <c:pt idx="19">
                  <c:v>1245</c:v>
                </c:pt>
                <c:pt idx="20">
                  <c:v>1200.5999999999999</c:v>
                </c:pt>
                <c:pt idx="21">
                  <c:v>1129.4000000000001</c:v>
                </c:pt>
                <c:pt idx="22">
                  <c:v>1066.4000000000001</c:v>
                </c:pt>
                <c:pt idx="23">
                  <c:v>1006.2</c:v>
                </c:pt>
                <c:pt idx="24">
                  <c:v>967.2</c:v>
                </c:pt>
                <c:pt idx="25">
                  <c:v>923</c:v>
                </c:pt>
                <c:pt idx="26">
                  <c:v>881.2</c:v>
                </c:pt>
                <c:pt idx="27">
                  <c:v>843</c:v>
                </c:pt>
                <c:pt idx="28">
                  <c:v>812.6</c:v>
                </c:pt>
                <c:pt idx="29">
                  <c:v>758</c:v>
                </c:pt>
                <c:pt idx="30">
                  <c:v>713.4</c:v>
                </c:pt>
                <c:pt idx="31">
                  <c:v>687</c:v>
                </c:pt>
                <c:pt idx="32">
                  <c:v>650.4</c:v>
                </c:pt>
                <c:pt idx="33">
                  <c:v>627</c:v>
                </c:pt>
                <c:pt idx="34">
                  <c:v>613</c:v>
                </c:pt>
              </c:numCache>
            </c:numRef>
          </c:yVal>
        </c:ser>
        <c:axId val="89057152"/>
        <c:axId val="89058688"/>
      </c:scatterChart>
      <c:valAx>
        <c:axId val="8870195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20512"/>
        <c:crosses val="autoZero"/>
        <c:crossBetween val="midCat"/>
      </c:valAx>
      <c:valAx>
        <c:axId val="88720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01952"/>
        <c:crosses val="autoZero"/>
        <c:crossBetween val="midCat"/>
      </c:valAx>
      <c:valAx>
        <c:axId val="89057152"/>
        <c:scaling>
          <c:orientation val="minMax"/>
        </c:scaling>
        <c:delete val="1"/>
        <c:axPos val="b"/>
        <c:numFmt formatCode="General" sourceLinked="1"/>
        <c:tickLblPos val="none"/>
        <c:crossAx val="89058688"/>
        <c:crosses val="autoZero"/>
        <c:crossBetween val="midCat"/>
      </c:valAx>
      <c:valAx>
        <c:axId val="8905868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05715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11"/>
          <c:y val="0.93095140068275783"/>
          <c:w val="0.84273782443861245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4678692124268783"/>
          <c:w val="0.79134295227524976"/>
          <c:h val="0.655791190864607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5"/>
            <c:marker>
              <c:symbol val="diamond"/>
              <c:size val="7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5"/>
              <c:layout>
                <c:manualLayout>
                  <c:x val="-8.1481481481481474E-2"/>
                  <c:y val="-3.485838779956428E-2"/>
                </c:manualLayout>
              </c:layout>
              <c:showVal val="1"/>
            </c:dLbl>
            <c:dLbl>
              <c:idx val="34"/>
              <c:layout>
                <c:manualLayout>
                  <c:x val="-4.0000000000000022E-2"/>
                  <c:y val="-3.267973856209145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87E-2"/>
                  <c:y val="-4.5751633986928317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289.2</c:v>
                </c:pt>
                <c:pt idx="1">
                  <c:v>290.60000000000002</c:v>
                </c:pt>
                <c:pt idx="2">
                  <c:v>286</c:v>
                </c:pt>
                <c:pt idx="3">
                  <c:v>279.2</c:v>
                </c:pt>
                <c:pt idx="4">
                  <c:v>276</c:v>
                </c:pt>
                <c:pt idx="5">
                  <c:v>274.2</c:v>
                </c:pt>
                <c:pt idx="6">
                  <c:v>273</c:v>
                </c:pt>
                <c:pt idx="7">
                  <c:v>272</c:v>
                </c:pt>
                <c:pt idx="8">
                  <c:v>271.2</c:v>
                </c:pt>
                <c:pt idx="9">
                  <c:v>270.60000000000002</c:v>
                </c:pt>
                <c:pt idx="10">
                  <c:v>270.60000000000002</c:v>
                </c:pt>
                <c:pt idx="11">
                  <c:v>270.2</c:v>
                </c:pt>
                <c:pt idx="12">
                  <c:v>269.2</c:v>
                </c:pt>
                <c:pt idx="13">
                  <c:v>268.8</c:v>
                </c:pt>
                <c:pt idx="14">
                  <c:v>268.8</c:v>
                </c:pt>
                <c:pt idx="15">
                  <c:v>266.60000000000002</c:v>
                </c:pt>
                <c:pt idx="16">
                  <c:v>252.6</c:v>
                </c:pt>
                <c:pt idx="17">
                  <c:v>231.8</c:v>
                </c:pt>
                <c:pt idx="18">
                  <c:v>211.4</c:v>
                </c:pt>
                <c:pt idx="19">
                  <c:v>191</c:v>
                </c:pt>
                <c:pt idx="20">
                  <c:v>173</c:v>
                </c:pt>
                <c:pt idx="21">
                  <c:v>156.19999999999999</c:v>
                </c:pt>
                <c:pt idx="22">
                  <c:v>141.80000000000001</c:v>
                </c:pt>
                <c:pt idx="23">
                  <c:v>127.8</c:v>
                </c:pt>
                <c:pt idx="24">
                  <c:v>116</c:v>
                </c:pt>
                <c:pt idx="25">
                  <c:v>105.6</c:v>
                </c:pt>
                <c:pt idx="26">
                  <c:v>96.6</c:v>
                </c:pt>
                <c:pt idx="27">
                  <c:v>88</c:v>
                </c:pt>
                <c:pt idx="28">
                  <c:v>79.400000000000006</c:v>
                </c:pt>
                <c:pt idx="29">
                  <c:v>71.400000000000006</c:v>
                </c:pt>
                <c:pt idx="30">
                  <c:v>65.400000000000006</c:v>
                </c:pt>
                <c:pt idx="31">
                  <c:v>59.2</c:v>
                </c:pt>
                <c:pt idx="32">
                  <c:v>53.6</c:v>
                </c:pt>
                <c:pt idx="33">
                  <c:v>49.6</c:v>
                </c:pt>
                <c:pt idx="34">
                  <c:v>45.6</c:v>
                </c:pt>
              </c:numCache>
            </c:numRef>
          </c:yVal>
        </c:ser>
        <c:axId val="98359168"/>
        <c:axId val="10005414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7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6"/>
              <c:layout>
                <c:manualLayout>
                  <c:x val="-5.3333333333333392E-2"/>
                  <c:y val="-2.6143790849673221E-2"/>
                </c:manualLayout>
              </c:layout>
              <c:showVal val="1"/>
            </c:dLbl>
            <c:dLbl>
              <c:idx val="34"/>
              <c:layout>
                <c:manualLayout>
                  <c:x val="-5.7777777777777782E-2"/>
                  <c:y val="3.2679738562091526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1.429725465446513</c:v>
                </c:pt>
                <c:pt idx="1">
                  <c:v>1.4672136320605871</c:v>
                </c:pt>
                <c:pt idx="2">
                  <c:v>6.3776164931103398</c:v>
                </c:pt>
                <c:pt idx="3">
                  <c:v>13.362364573472178</c:v>
                </c:pt>
                <c:pt idx="4">
                  <c:v>20.234774376775007</c:v>
                </c:pt>
                <c:pt idx="5">
                  <c:v>27.140233512148942</c:v>
                </c:pt>
                <c:pt idx="6">
                  <c:v>34.028084569264749</c:v>
                </c:pt>
                <c:pt idx="7">
                  <c:v>40.741348480067316</c:v>
                </c:pt>
                <c:pt idx="8">
                  <c:v>47.524897443988635</c:v>
                </c:pt>
                <c:pt idx="9">
                  <c:v>54.27939413064059</c:v>
                </c:pt>
                <c:pt idx="10">
                  <c:v>61.110571158094046</c:v>
                </c:pt>
                <c:pt idx="11">
                  <c:v>68.125528557904701</c:v>
                </c:pt>
                <c:pt idx="12">
                  <c:v>75.631976438413801</c:v>
                </c:pt>
                <c:pt idx="13">
                  <c:v>83.125276112338284</c:v>
                </c:pt>
                <c:pt idx="14">
                  <c:v>90.476491006626702</c:v>
                </c:pt>
                <c:pt idx="15">
                  <c:v>96.606395287682773</c:v>
                </c:pt>
                <c:pt idx="16">
                  <c:v>97.352098453770907</c:v>
                </c:pt>
                <c:pt idx="17">
                  <c:v>94.626675081518883</c:v>
                </c:pt>
                <c:pt idx="18">
                  <c:v>91.124140107289378</c:v>
                </c:pt>
                <c:pt idx="19">
                  <c:v>86.770695277164194</c:v>
                </c:pt>
                <c:pt idx="20">
                  <c:v>82.669506679288943</c:v>
                </c:pt>
                <c:pt idx="21">
                  <c:v>78.35466498369621</c:v>
                </c:pt>
                <c:pt idx="22">
                  <c:v>74.60645839907437</c:v>
                </c:pt>
                <c:pt idx="23">
                  <c:v>70.439886399495109</c:v>
                </c:pt>
                <c:pt idx="24">
                  <c:v>66.913221836541496</c:v>
                </c:pt>
                <c:pt idx="25">
                  <c:v>63.513284947933094</c:v>
                </c:pt>
                <c:pt idx="26">
                  <c:v>60.609971599873781</c:v>
                </c:pt>
                <c:pt idx="27">
                  <c:v>57.537393499526665</c:v>
                </c:pt>
                <c:pt idx="28">
                  <c:v>53.760155674765969</c:v>
                </c:pt>
                <c:pt idx="29">
                  <c:v>49.935689491953305</c:v>
                </c:pt>
                <c:pt idx="30">
                  <c:v>47.775639002840016</c:v>
                </c:pt>
                <c:pt idx="31">
                  <c:v>44.498075102556015</c:v>
                </c:pt>
                <c:pt idx="32">
                  <c:v>41.777216787630167</c:v>
                </c:pt>
                <c:pt idx="33">
                  <c:v>39.895992426633008</c:v>
                </c:pt>
                <c:pt idx="34">
                  <c:v>37.791353739349958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5"/>
            <c:marker>
              <c:symbol val="square"/>
              <c:size val="7"/>
            </c:marker>
          </c:dPt>
          <c:dPt>
            <c:idx val="34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6296296296296295E-2"/>
                  <c:y val="-3.48583877995642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196.1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5.3333333333333351E-2"/>
                  <c:y val="3.70370370370370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174.7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7.8518518518518515E-2"/>
                  <c:y val="-3.70370370370370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174.7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196.0625</c:v>
                </c:pt>
                <c:pt idx="1">
                  <c:v>196.0625</c:v>
                </c:pt>
                <c:pt idx="2">
                  <c:v>195.78125</c:v>
                </c:pt>
                <c:pt idx="3">
                  <c:v>194.875</c:v>
                </c:pt>
                <c:pt idx="4">
                  <c:v>193.0625</c:v>
                </c:pt>
                <c:pt idx="5">
                  <c:v>193.0625</c:v>
                </c:pt>
                <c:pt idx="6">
                  <c:v>192.15625</c:v>
                </c:pt>
                <c:pt idx="7">
                  <c:v>190.375</c:v>
                </c:pt>
                <c:pt idx="8">
                  <c:v>189.15625</c:v>
                </c:pt>
                <c:pt idx="9">
                  <c:v>187.65625</c:v>
                </c:pt>
                <c:pt idx="10">
                  <c:v>186.4375</c:v>
                </c:pt>
                <c:pt idx="11">
                  <c:v>184.34375</c:v>
                </c:pt>
                <c:pt idx="12">
                  <c:v>182.84375</c:v>
                </c:pt>
                <c:pt idx="13">
                  <c:v>180.4375</c:v>
                </c:pt>
                <c:pt idx="14">
                  <c:v>178.625</c:v>
                </c:pt>
                <c:pt idx="15">
                  <c:v>174.71875</c:v>
                </c:pt>
                <c:pt idx="16">
                  <c:v>174.72499999999999</c:v>
                </c:pt>
                <c:pt idx="17">
                  <c:v>173.8125</c:v>
                </c:pt>
                <c:pt idx="18">
                  <c:v>173.21875</c:v>
                </c:pt>
                <c:pt idx="19">
                  <c:v>174.125</c:v>
                </c:pt>
                <c:pt idx="20">
                  <c:v>174.40625</c:v>
                </c:pt>
                <c:pt idx="21">
                  <c:v>175.3125</c:v>
                </c:pt>
                <c:pt idx="22">
                  <c:v>175.625</c:v>
                </c:pt>
                <c:pt idx="23">
                  <c:v>177.71875</c:v>
                </c:pt>
                <c:pt idx="24">
                  <c:v>177.4375</c:v>
                </c:pt>
                <c:pt idx="25">
                  <c:v>176.625</c:v>
                </c:pt>
                <c:pt idx="26">
                  <c:v>177.4375</c:v>
                </c:pt>
                <c:pt idx="27">
                  <c:v>177.75</c:v>
                </c:pt>
                <c:pt idx="28">
                  <c:v>176.46</c:v>
                </c:pt>
                <c:pt idx="29">
                  <c:v>175.9265</c:v>
                </c:pt>
                <c:pt idx="30">
                  <c:v>176.5</c:v>
                </c:pt>
                <c:pt idx="31">
                  <c:v>176.625</c:v>
                </c:pt>
                <c:pt idx="32">
                  <c:v>179.21875</c:v>
                </c:pt>
                <c:pt idx="33">
                  <c:v>176.25</c:v>
                </c:pt>
                <c:pt idx="34">
                  <c:v>174.71875</c:v>
                </c:pt>
              </c:numCache>
            </c:numRef>
          </c:yVal>
        </c:ser>
        <c:axId val="98359168"/>
        <c:axId val="10005414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7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1.7777777777777781E-2"/>
                  <c:y val="-4.7930283224400884E-2"/>
                </c:manualLayout>
              </c:layout>
              <c:showVal val="1"/>
            </c:dLbl>
            <c:dLbl>
              <c:idx val="34"/>
              <c:layout>
                <c:manualLayout>
                  <c:x val="-5.9259259259259262E-2"/>
                  <c:y val="3.4858387799564294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181</c:v>
                </c:pt>
                <c:pt idx="1">
                  <c:v>178.4</c:v>
                </c:pt>
                <c:pt idx="2">
                  <c:v>180.2</c:v>
                </c:pt>
                <c:pt idx="3">
                  <c:v>249.2</c:v>
                </c:pt>
                <c:pt idx="4">
                  <c:v>327.39999999999998</c:v>
                </c:pt>
                <c:pt idx="5">
                  <c:v>407</c:v>
                </c:pt>
                <c:pt idx="6">
                  <c:v>487.4</c:v>
                </c:pt>
                <c:pt idx="7">
                  <c:v>567</c:v>
                </c:pt>
                <c:pt idx="8">
                  <c:v>649.79999999999995</c:v>
                </c:pt>
                <c:pt idx="9">
                  <c:v>729</c:v>
                </c:pt>
                <c:pt idx="10">
                  <c:v>817.2</c:v>
                </c:pt>
                <c:pt idx="11">
                  <c:v>897.6</c:v>
                </c:pt>
                <c:pt idx="12">
                  <c:v>996.6</c:v>
                </c:pt>
                <c:pt idx="13">
                  <c:v>1097.4000000000001</c:v>
                </c:pt>
                <c:pt idx="14">
                  <c:v>1201</c:v>
                </c:pt>
                <c:pt idx="15">
                  <c:v>1296</c:v>
                </c:pt>
                <c:pt idx="16">
                  <c:v>1335.8</c:v>
                </c:pt>
                <c:pt idx="17">
                  <c:v>1321.6</c:v>
                </c:pt>
                <c:pt idx="18">
                  <c:v>1296.8</c:v>
                </c:pt>
                <c:pt idx="19">
                  <c:v>1245</c:v>
                </c:pt>
                <c:pt idx="20">
                  <c:v>1200.5999999999999</c:v>
                </c:pt>
                <c:pt idx="21">
                  <c:v>1129.4000000000001</c:v>
                </c:pt>
                <c:pt idx="22">
                  <c:v>1066.4000000000001</c:v>
                </c:pt>
                <c:pt idx="23">
                  <c:v>1006.2</c:v>
                </c:pt>
                <c:pt idx="24">
                  <c:v>967.2</c:v>
                </c:pt>
                <c:pt idx="25">
                  <c:v>923</c:v>
                </c:pt>
                <c:pt idx="26">
                  <c:v>881.2</c:v>
                </c:pt>
                <c:pt idx="27">
                  <c:v>843</c:v>
                </c:pt>
                <c:pt idx="28">
                  <c:v>812.6</c:v>
                </c:pt>
                <c:pt idx="29">
                  <c:v>758</c:v>
                </c:pt>
                <c:pt idx="30">
                  <c:v>713.4</c:v>
                </c:pt>
                <c:pt idx="31">
                  <c:v>687</c:v>
                </c:pt>
                <c:pt idx="32">
                  <c:v>650.4</c:v>
                </c:pt>
                <c:pt idx="33">
                  <c:v>627</c:v>
                </c:pt>
                <c:pt idx="34">
                  <c:v>613</c:v>
                </c:pt>
              </c:numCache>
            </c:numRef>
          </c:yVal>
        </c:ser>
        <c:axId val="100056064"/>
        <c:axId val="100549760"/>
      </c:scatterChart>
      <c:valAx>
        <c:axId val="9835916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29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054144"/>
        <c:crosses val="autoZero"/>
        <c:crossBetween val="midCat"/>
        <c:majorUnit val="1000"/>
      </c:valAx>
      <c:valAx>
        <c:axId val="100054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3685156022163901E-2"/>
              <c:y val="0.1586185305268215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59168"/>
        <c:crosses val="autoZero"/>
        <c:crossBetween val="midCat"/>
      </c:valAx>
      <c:valAx>
        <c:axId val="100056064"/>
        <c:scaling>
          <c:orientation val="minMax"/>
        </c:scaling>
        <c:delete val="1"/>
        <c:axPos val="b"/>
        <c:numFmt formatCode="General" sourceLinked="1"/>
        <c:tickLblPos val="none"/>
        <c:crossAx val="100549760"/>
        <c:crosses val="autoZero"/>
        <c:crossBetween val="midCat"/>
      </c:valAx>
      <c:valAx>
        <c:axId val="10054976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05606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5"/>
          <c:y val="0.93748734839517611"/>
          <c:w val="0.80225791776027999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01288576"/>
        <c:axId val="10129075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429632"/>
        <c:axId val="101292672"/>
      </c:scatterChart>
      <c:valAx>
        <c:axId val="1012885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95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90752"/>
        <c:crosses val="autoZero"/>
        <c:crossBetween val="midCat"/>
      </c:valAx>
      <c:valAx>
        <c:axId val="1012907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88576"/>
        <c:crosses val="autoZero"/>
        <c:crossBetween val="midCat"/>
      </c:valAx>
      <c:valAx>
        <c:axId val="101292672"/>
        <c:scaling>
          <c:orientation val="minMax"/>
        </c:scaling>
        <c:axPos val="r"/>
        <c:numFmt formatCode="0.0" sourceLinked="0"/>
        <c:tickLblPos val="nextTo"/>
        <c:crossAx val="101429632"/>
        <c:crosses val="max"/>
        <c:crossBetween val="midCat"/>
      </c:valAx>
      <c:valAx>
        <c:axId val="101429632"/>
        <c:scaling>
          <c:orientation val="minMax"/>
        </c:scaling>
        <c:delete val="1"/>
        <c:axPos val="b"/>
        <c:numFmt formatCode="General" sourceLinked="1"/>
        <c:tickLblPos val="none"/>
        <c:crossAx val="1012926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21977856"/>
        <c:axId val="749489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4952064"/>
        <c:axId val="74950528"/>
      </c:scatterChart>
      <c:valAx>
        <c:axId val="1219778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8992"/>
        <c:crosses val="autoZero"/>
        <c:crossBetween val="midCat"/>
      </c:valAx>
      <c:valAx>
        <c:axId val="749489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77856"/>
        <c:crosses val="autoZero"/>
        <c:crossBetween val="midCat"/>
      </c:valAx>
      <c:valAx>
        <c:axId val="74950528"/>
        <c:scaling>
          <c:orientation val="minMax"/>
        </c:scaling>
        <c:axPos val="r"/>
        <c:numFmt formatCode="0.0" sourceLinked="0"/>
        <c:tickLblPos val="nextTo"/>
        <c:crossAx val="74952064"/>
        <c:crosses val="max"/>
        <c:crossBetween val="midCat"/>
      </c:valAx>
      <c:valAx>
        <c:axId val="74952064"/>
        <c:scaling>
          <c:orientation val="minMax"/>
        </c:scaling>
        <c:delete val="1"/>
        <c:axPos val="b"/>
        <c:numFmt formatCode="General" sourceLinked="1"/>
        <c:tickLblPos val="none"/>
        <c:crossAx val="749505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78127488"/>
        <c:axId val="781294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8132736"/>
        <c:axId val="78131200"/>
      </c:scatterChart>
      <c:valAx>
        <c:axId val="781274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29408"/>
        <c:crosses val="autoZero"/>
        <c:crossBetween val="midCat"/>
      </c:valAx>
      <c:valAx>
        <c:axId val="781294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27488"/>
        <c:crosses val="autoZero"/>
        <c:crossBetween val="midCat"/>
      </c:valAx>
      <c:valAx>
        <c:axId val="78131200"/>
        <c:scaling>
          <c:orientation val="minMax"/>
        </c:scaling>
        <c:axPos val="r"/>
        <c:numFmt formatCode="0.0" sourceLinked="0"/>
        <c:tickLblPos val="nextTo"/>
        <c:crossAx val="78132736"/>
        <c:crosses val="max"/>
        <c:crossBetween val="midCat"/>
      </c:valAx>
      <c:valAx>
        <c:axId val="78132736"/>
        <c:scaling>
          <c:orientation val="minMax"/>
        </c:scaling>
        <c:delete val="1"/>
        <c:axPos val="b"/>
        <c:numFmt formatCode="General" sourceLinked="1"/>
        <c:tickLblPos val="none"/>
        <c:crossAx val="781312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78743808"/>
        <c:axId val="7906137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9064448"/>
        <c:axId val="79062912"/>
      </c:scatterChart>
      <c:valAx>
        <c:axId val="787438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2"/>
              <c:y val="0.874388176968082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61376"/>
        <c:crosses val="autoZero"/>
        <c:crossBetween val="midCat"/>
      </c:valAx>
      <c:valAx>
        <c:axId val="790613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43808"/>
        <c:crosses val="autoZero"/>
        <c:crossBetween val="midCat"/>
      </c:valAx>
      <c:valAx>
        <c:axId val="79062912"/>
        <c:scaling>
          <c:orientation val="minMax"/>
        </c:scaling>
        <c:axPos val="r"/>
        <c:numFmt formatCode="0.0" sourceLinked="0"/>
        <c:tickLblPos val="nextTo"/>
        <c:crossAx val="79064448"/>
        <c:crosses val="max"/>
        <c:crossBetween val="midCat"/>
      </c:valAx>
      <c:valAx>
        <c:axId val="79064448"/>
        <c:scaling>
          <c:orientation val="minMax"/>
        </c:scaling>
        <c:delete val="1"/>
        <c:axPos val="b"/>
        <c:numFmt formatCode="General" sourceLinked="1"/>
        <c:tickLblPos val="none"/>
        <c:crossAx val="790629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79380864"/>
        <c:axId val="7938278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0881152"/>
        <c:axId val="80879616"/>
      </c:scatterChart>
      <c:valAx>
        <c:axId val="793808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2"/>
              <c:y val="0.874388176968082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82784"/>
        <c:crosses val="autoZero"/>
        <c:crossBetween val="midCat"/>
      </c:valAx>
      <c:valAx>
        <c:axId val="7938278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80864"/>
        <c:crosses val="autoZero"/>
        <c:crossBetween val="midCat"/>
      </c:valAx>
      <c:valAx>
        <c:axId val="80879616"/>
        <c:scaling>
          <c:orientation val="minMax"/>
        </c:scaling>
        <c:axPos val="r"/>
        <c:numFmt formatCode="0.0" sourceLinked="0"/>
        <c:tickLblPos val="nextTo"/>
        <c:crossAx val="80881152"/>
        <c:crosses val="max"/>
        <c:crossBetween val="midCat"/>
      </c:valAx>
      <c:valAx>
        <c:axId val="80881152"/>
        <c:scaling>
          <c:orientation val="minMax"/>
        </c:scaling>
        <c:delete val="1"/>
        <c:axPos val="b"/>
        <c:numFmt formatCode="General" sourceLinked="1"/>
        <c:tickLblPos val="none"/>
        <c:crossAx val="808796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8"/>
          <c:y val="0.16639477977161488"/>
          <c:w val="0.79134295227524976"/>
          <c:h val="0.655791190864608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80959744"/>
        <c:axId val="863399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6343040"/>
        <c:axId val="86341504"/>
      </c:scatterChart>
      <c:valAx>
        <c:axId val="809597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7"/>
              <c:y val="0.87438817696808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39968"/>
        <c:crosses val="autoZero"/>
        <c:crossBetween val="midCat"/>
      </c:valAx>
      <c:valAx>
        <c:axId val="863399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59744"/>
        <c:crosses val="autoZero"/>
        <c:crossBetween val="midCat"/>
      </c:valAx>
      <c:valAx>
        <c:axId val="86341504"/>
        <c:scaling>
          <c:orientation val="minMax"/>
        </c:scaling>
        <c:axPos val="r"/>
        <c:numFmt formatCode="0.0" sourceLinked="0"/>
        <c:tickLblPos val="nextTo"/>
        <c:crossAx val="86343040"/>
        <c:crosses val="max"/>
        <c:crossBetween val="midCat"/>
      </c:valAx>
      <c:valAx>
        <c:axId val="86343040"/>
        <c:scaling>
          <c:orientation val="minMax"/>
        </c:scaling>
        <c:delete val="1"/>
        <c:axPos val="b"/>
        <c:numFmt formatCode="General" sourceLinked="1"/>
        <c:tickLblPos val="none"/>
        <c:crossAx val="863415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0.78111</cdr:x>
      <cdr:y>0.19523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14"/>
          <a:ext cx="4038600" cy="1014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AC-36X2 Imperial Peak Graph</a:t>
          </a:r>
        </a:p>
        <a:p xmlns:a="http://schemas.openxmlformats.org/drawingml/2006/main">
          <a:pPr algn="ctr"/>
          <a:r>
            <a:rPr lang="en-US" sz="2000" b="1" baseline="0"/>
            <a:t>96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952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AC-36X2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F3" sqref="F3:F37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196.0625</v>
      </c>
      <c r="B3">
        <v>181</v>
      </c>
      <c r="C3">
        <v>1298.8</v>
      </c>
      <c r="D3">
        <v>47</v>
      </c>
      <c r="E3">
        <v>7.5</v>
      </c>
      <c r="F3">
        <v>289.2</v>
      </c>
      <c r="G3" s="8">
        <f>(D3*F3)/9507</f>
        <v>1.429725465446513</v>
      </c>
      <c r="H3" s="7">
        <f>SUM(F3*0.7375)</f>
        <v>213.285</v>
      </c>
      <c r="I3" s="7">
        <f t="shared" ref="I3:I66" si="0">SUM(D3*H3)/5252</f>
        <v>1.9086814546839299</v>
      </c>
      <c r="J3" s="5"/>
      <c r="K3"/>
      <c r="L3">
        <v>144.6</v>
      </c>
      <c r="M3" s="3">
        <f>L3*2</f>
        <v>289.2</v>
      </c>
      <c r="N3" s="4"/>
    </row>
    <row r="4" spans="1:14" s="3" customFormat="1" ht="12.75" customHeight="1">
      <c r="A4">
        <v>196.0625</v>
      </c>
      <c r="B4">
        <v>178.4</v>
      </c>
      <c r="C4">
        <v>1298.2</v>
      </c>
      <c r="D4">
        <v>48</v>
      </c>
      <c r="E4">
        <v>7.6</v>
      </c>
      <c r="F4">
        <v>290.60000000000002</v>
      </c>
      <c r="G4" s="8">
        <f t="shared" ref="G4:G67" si="1">(D4*F4)/9507</f>
        <v>1.4672136320605871</v>
      </c>
      <c r="H4" s="7">
        <f t="shared" ref="H4:H67" si="2">SUM(F4*0.7375)</f>
        <v>214.31750000000002</v>
      </c>
      <c r="I4" s="7">
        <f t="shared" si="0"/>
        <v>1.9587281035795889</v>
      </c>
      <c r="J4" s="5"/>
      <c r="K4"/>
      <c r="L4">
        <v>145.30000000000001</v>
      </c>
      <c r="M4" s="3">
        <f t="shared" ref="M4:M37" si="3">L4*2</f>
        <v>290.60000000000002</v>
      </c>
      <c r="N4" s="4"/>
    </row>
    <row r="5" spans="1:14" s="3" customFormat="1" ht="12.75" customHeight="1">
      <c r="A5">
        <v>195.78125</v>
      </c>
      <c r="B5">
        <v>180.2</v>
      </c>
      <c r="C5">
        <v>1301</v>
      </c>
      <c r="D5">
        <v>212</v>
      </c>
      <c r="E5">
        <v>33.799999999999997</v>
      </c>
      <c r="F5">
        <v>286</v>
      </c>
      <c r="G5" s="8">
        <f t="shared" si="1"/>
        <v>6.3776164931103398</v>
      </c>
      <c r="H5" s="7">
        <f t="shared" si="2"/>
        <v>210.92500000000001</v>
      </c>
      <c r="I5" s="7">
        <f t="shared" si="0"/>
        <v>8.5141089108910908</v>
      </c>
      <c r="J5" s="5"/>
      <c r="K5"/>
      <c r="L5">
        <v>143</v>
      </c>
      <c r="M5" s="3">
        <f t="shared" si="3"/>
        <v>286</v>
      </c>
      <c r="N5" s="4"/>
    </row>
    <row r="6" spans="1:14" s="3" customFormat="1" ht="12.75" customHeight="1">
      <c r="A6">
        <v>194.875</v>
      </c>
      <c r="B6">
        <v>249.2</v>
      </c>
      <c r="C6">
        <v>1299</v>
      </c>
      <c r="D6">
        <v>455</v>
      </c>
      <c r="E6">
        <v>53.5</v>
      </c>
      <c r="F6">
        <v>279.2</v>
      </c>
      <c r="G6" s="8">
        <f t="shared" si="1"/>
        <v>13.362364573472178</v>
      </c>
      <c r="H6" s="7">
        <f t="shared" si="2"/>
        <v>205.91</v>
      </c>
      <c r="I6" s="7">
        <f t="shared" si="0"/>
        <v>17.838737623762377</v>
      </c>
      <c r="J6" s="5"/>
      <c r="K6"/>
      <c r="L6">
        <v>139.6</v>
      </c>
      <c r="M6" s="3">
        <f t="shared" si="3"/>
        <v>279.2</v>
      </c>
      <c r="N6" s="4"/>
    </row>
    <row r="7" spans="1:14" s="3" customFormat="1" ht="12.75" customHeight="1">
      <c r="A7">
        <v>193.0625</v>
      </c>
      <c r="B7">
        <v>327.39999999999998</v>
      </c>
      <c r="C7">
        <v>1300.4000000000001</v>
      </c>
      <c r="D7">
        <v>697</v>
      </c>
      <c r="E7">
        <v>62</v>
      </c>
      <c r="F7">
        <v>276</v>
      </c>
      <c r="G7" s="8">
        <f t="shared" si="1"/>
        <v>20.234774376775007</v>
      </c>
      <c r="H7" s="7">
        <f t="shared" si="2"/>
        <v>203.55</v>
      </c>
      <c r="I7" s="7">
        <f t="shared" si="0"/>
        <v>27.013394897182028</v>
      </c>
      <c r="J7" s="5"/>
      <c r="K7"/>
      <c r="L7">
        <v>138</v>
      </c>
      <c r="M7" s="3">
        <f t="shared" si="3"/>
        <v>276</v>
      </c>
      <c r="N7" s="4"/>
    </row>
    <row r="8" spans="1:14" s="3" customFormat="1" ht="12.75" customHeight="1">
      <c r="A8">
        <v>193.0625</v>
      </c>
      <c r="B8">
        <v>407</v>
      </c>
      <c r="C8">
        <v>1298.8</v>
      </c>
      <c r="D8">
        <v>941</v>
      </c>
      <c r="E8">
        <v>67.8</v>
      </c>
      <c r="F8">
        <v>274.2</v>
      </c>
      <c r="G8" s="8">
        <f t="shared" si="1"/>
        <v>27.140233512148942</v>
      </c>
      <c r="H8" s="7">
        <f t="shared" si="2"/>
        <v>202.2225</v>
      </c>
      <c r="I8" s="7">
        <f t="shared" si="0"/>
        <v>36.232172981721249</v>
      </c>
      <c r="J8" s="5"/>
      <c r="K8"/>
      <c r="L8">
        <v>137.1</v>
      </c>
      <c r="M8" s="3">
        <f t="shared" si="3"/>
        <v>274.2</v>
      </c>
      <c r="N8" s="4"/>
    </row>
    <row r="9" spans="1:14" s="3" customFormat="1" ht="12.75" customHeight="1">
      <c r="A9">
        <v>192.15625</v>
      </c>
      <c r="B9">
        <v>487.4</v>
      </c>
      <c r="C9">
        <v>1297</v>
      </c>
      <c r="D9">
        <v>1185</v>
      </c>
      <c r="E9">
        <v>72.099999999999994</v>
      </c>
      <c r="F9">
        <v>273</v>
      </c>
      <c r="G9" s="8">
        <f t="shared" si="1"/>
        <v>34.028084569264749</v>
      </c>
      <c r="H9" s="7">
        <f t="shared" si="2"/>
        <v>201.33750000000001</v>
      </c>
      <c r="I9" s="7">
        <f t="shared" si="0"/>
        <v>45.427444306930695</v>
      </c>
      <c r="J9" s="5"/>
      <c r="K9"/>
      <c r="L9">
        <v>136.5</v>
      </c>
      <c r="M9" s="3">
        <f t="shared" si="3"/>
        <v>273</v>
      </c>
      <c r="N9" s="4"/>
    </row>
    <row r="10" spans="1:14" s="3" customFormat="1" ht="12.75" customHeight="1">
      <c r="A10">
        <v>190.375</v>
      </c>
      <c r="B10">
        <v>567</v>
      </c>
      <c r="C10">
        <v>1306.2</v>
      </c>
      <c r="D10">
        <v>1424</v>
      </c>
      <c r="E10">
        <v>74.400000000000006</v>
      </c>
      <c r="F10">
        <v>272</v>
      </c>
      <c r="G10" s="8">
        <f t="shared" si="1"/>
        <v>40.741348480067316</v>
      </c>
      <c r="H10" s="7">
        <f t="shared" si="2"/>
        <v>200.60000000000002</v>
      </c>
      <c r="I10" s="7">
        <f t="shared" si="0"/>
        <v>54.389642041127196</v>
      </c>
      <c r="J10" s="5"/>
      <c r="K10"/>
      <c r="L10">
        <v>136</v>
      </c>
      <c r="M10" s="3">
        <f t="shared" si="3"/>
        <v>272</v>
      </c>
      <c r="N10" s="4"/>
    </row>
    <row r="11" spans="1:14" s="3" customFormat="1" ht="12.75" customHeight="1">
      <c r="A11">
        <v>189.15625</v>
      </c>
      <c r="B11">
        <v>649.79999999999995</v>
      </c>
      <c r="C11">
        <v>1300.4000000000001</v>
      </c>
      <c r="D11">
        <v>1666</v>
      </c>
      <c r="E11">
        <v>76.599999999999994</v>
      </c>
      <c r="F11">
        <v>271.2</v>
      </c>
      <c r="G11" s="8">
        <f t="shared" si="1"/>
        <v>47.524897443988635</v>
      </c>
      <c r="H11" s="7">
        <f t="shared" si="2"/>
        <v>200.01</v>
      </c>
      <c r="I11" s="7">
        <f t="shared" si="0"/>
        <v>63.445670220868237</v>
      </c>
      <c r="J11" s="5"/>
      <c r="K11"/>
      <c r="L11">
        <v>135.6</v>
      </c>
      <c r="M11" s="3">
        <f t="shared" si="3"/>
        <v>271.2</v>
      </c>
      <c r="N11" s="4"/>
    </row>
    <row r="12" spans="1:14" s="3" customFormat="1" ht="12.75" customHeight="1">
      <c r="A12">
        <v>187.65625</v>
      </c>
      <c r="B12">
        <v>729</v>
      </c>
      <c r="C12">
        <v>1312</v>
      </c>
      <c r="D12">
        <v>1907</v>
      </c>
      <c r="E12">
        <v>78.599999999999994</v>
      </c>
      <c r="F12">
        <v>270.60000000000002</v>
      </c>
      <c r="G12" s="8">
        <f t="shared" si="1"/>
        <v>54.27939413064059</v>
      </c>
      <c r="H12" s="7">
        <f t="shared" si="2"/>
        <v>199.56750000000002</v>
      </c>
      <c r="I12" s="7">
        <f t="shared" si="0"/>
        <v>72.462913651942117</v>
      </c>
      <c r="J12" s="5"/>
      <c r="K12"/>
      <c r="L12">
        <v>135.30000000000001</v>
      </c>
      <c r="M12" s="3">
        <f t="shared" si="3"/>
        <v>270.60000000000002</v>
      </c>
      <c r="N12" s="4"/>
    </row>
    <row r="13" spans="1:14" s="3" customFormat="1" ht="12.75" customHeight="1">
      <c r="A13">
        <v>186.4375</v>
      </c>
      <c r="B13">
        <v>817.2</v>
      </c>
      <c r="C13">
        <v>1301.4000000000001</v>
      </c>
      <c r="D13">
        <v>2147</v>
      </c>
      <c r="E13">
        <v>79.5</v>
      </c>
      <c r="F13">
        <v>270.60000000000002</v>
      </c>
      <c r="G13" s="8">
        <f t="shared" si="1"/>
        <v>61.110571158094046</v>
      </c>
      <c r="H13" s="7">
        <f t="shared" si="2"/>
        <v>199.56750000000002</v>
      </c>
      <c r="I13" s="7">
        <f t="shared" si="0"/>
        <v>81.5825252284844</v>
      </c>
      <c r="J13" s="5"/>
      <c r="K13"/>
      <c r="L13">
        <v>135.30000000000001</v>
      </c>
      <c r="M13" s="3">
        <f t="shared" si="3"/>
        <v>270.60000000000002</v>
      </c>
      <c r="N13" s="4"/>
    </row>
    <row r="14" spans="1:14" s="3" customFormat="1" ht="12.75" customHeight="1">
      <c r="A14">
        <v>184.34375</v>
      </c>
      <c r="B14">
        <v>897.6</v>
      </c>
      <c r="C14">
        <v>1311</v>
      </c>
      <c r="D14">
        <v>2397</v>
      </c>
      <c r="E14">
        <v>81.7</v>
      </c>
      <c r="F14">
        <v>270.2</v>
      </c>
      <c r="G14" s="8">
        <f t="shared" si="1"/>
        <v>68.125528557904701</v>
      </c>
      <c r="H14" s="7">
        <f t="shared" si="2"/>
        <v>199.27250000000001</v>
      </c>
      <c r="I14" s="7">
        <f t="shared" si="0"/>
        <v>90.947483339680119</v>
      </c>
      <c r="J14" s="5"/>
      <c r="K14"/>
      <c r="L14">
        <v>135.1</v>
      </c>
      <c r="M14" s="3">
        <f t="shared" si="3"/>
        <v>270.2</v>
      </c>
      <c r="N14" s="4"/>
    </row>
    <row r="15" spans="1:14" s="3" customFormat="1" ht="12.75" customHeight="1">
      <c r="A15">
        <v>182.84375</v>
      </c>
      <c r="B15">
        <v>996.6</v>
      </c>
      <c r="C15">
        <v>1307.4000000000001</v>
      </c>
      <c r="D15">
        <v>2671</v>
      </c>
      <c r="E15">
        <v>82.6</v>
      </c>
      <c r="F15">
        <v>269.2</v>
      </c>
      <c r="G15" s="8">
        <f t="shared" si="1"/>
        <v>75.631976438413801</v>
      </c>
      <c r="H15" s="7">
        <f t="shared" si="2"/>
        <v>198.535</v>
      </c>
      <c r="I15" s="7">
        <f t="shared" si="0"/>
        <v>100.96858054074637</v>
      </c>
      <c r="J15" s="5"/>
      <c r="K15"/>
      <c r="L15">
        <v>134.6</v>
      </c>
      <c r="M15" s="3">
        <f t="shared" si="3"/>
        <v>269.2</v>
      </c>
      <c r="N15" s="4"/>
    </row>
    <row r="16" spans="1:14" s="3" customFormat="1" ht="12.75" customHeight="1">
      <c r="A16">
        <v>180.4375</v>
      </c>
      <c r="B16">
        <v>1097.4000000000001</v>
      </c>
      <c r="C16">
        <v>1307.2</v>
      </c>
      <c r="D16">
        <v>2940</v>
      </c>
      <c r="E16">
        <v>83.3</v>
      </c>
      <c r="F16">
        <v>268.8</v>
      </c>
      <c r="G16" s="8">
        <f t="shared" si="1"/>
        <v>83.125276112338284</v>
      </c>
      <c r="H16" s="7">
        <f t="shared" si="2"/>
        <v>198.24</v>
      </c>
      <c r="I16" s="7">
        <f t="shared" si="0"/>
        <v>110.97212490479816</v>
      </c>
      <c r="J16" s="5"/>
      <c r="K16"/>
      <c r="L16">
        <v>134.4</v>
      </c>
      <c r="M16" s="3">
        <f t="shared" si="3"/>
        <v>268.8</v>
      </c>
      <c r="N16" s="4"/>
    </row>
    <row r="17" spans="1:14" s="3" customFormat="1" ht="12.75" customHeight="1">
      <c r="A17">
        <v>178.625</v>
      </c>
      <c r="B17">
        <v>1201</v>
      </c>
      <c r="C17">
        <v>1295.2</v>
      </c>
      <c r="D17">
        <v>3200</v>
      </c>
      <c r="E17">
        <v>84.1</v>
      </c>
      <c r="F17">
        <v>268.8</v>
      </c>
      <c r="G17" s="8">
        <f t="shared" si="1"/>
        <v>90.476491006626702</v>
      </c>
      <c r="H17" s="7">
        <f t="shared" si="2"/>
        <v>198.24</v>
      </c>
      <c r="I17" s="7">
        <f t="shared" si="0"/>
        <v>120.78598629093679</v>
      </c>
      <c r="J17" s="5"/>
      <c r="K17"/>
      <c r="L17">
        <v>134.4</v>
      </c>
      <c r="M17" s="3">
        <f t="shared" si="3"/>
        <v>268.8</v>
      </c>
      <c r="N17" s="4"/>
    </row>
    <row r="18" spans="1:14" s="3" customFormat="1" ht="12.75" customHeight="1">
      <c r="A18">
        <v>174.71875</v>
      </c>
      <c r="B18">
        <v>1296</v>
      </c>
      <c r="C18">
        <v>1299.2</v>
      </c>
      <c r="D18">
        <v>3445</v>
      </c>
      <c r="E18">
        <v>83.8</v>
      </c>
      <c r="F18">
        <v>266.60000000000002</v>
      </c>
      <c r="G18" s="8">
        <f t="shared" si="1"/>
        <v>96.606395287682773</v>
      </c>
      <c r="H18" s="7">
        <f t="shared" si="2"/>
        <v>196.61750000000004</v>
      </c>
      <c r="I18" s="7">
        <f t="shared" si="0"/>
        <v>128.96939975247525</v>
      </c>
      <c r="J18" s="5"/>
      <c r="K18"/>
      <c r="L18">
        <v>133.30000000000001</v>
      </c>
      <c r="M18" s="3">
        <f t="shared" si="3"/>
        <v>266.60000000000002</v>
      </c>
      <c r="N18" s="4"/>
    </row>
    <row r="19" spans="1:14" s="3" customFormat="1" ht="12.75" customHeight="1">
      <c r="A19">
        <v>174.72499999999999</v>
      </c>
      <c r="B19">
        <v>1335.8</v>
      </c>
      <c r="C19">
        <v>1276.4000000000001</v>
      </c>
      <c r="D19">
        <v>3664</v>
      </c>
      <c r="E19">
        <v>83.1</v>
      </c>
      <c r="F19">
        <v>252.6</v>
      </c>
      <c r="G19" s="8">
        <f t="shared" si="1"/>
        <v>97.352098453770907</v>
      </c>
      <c r="H19" s="7">
        <f t="shared" si="2"/>
        <v>186.29250000000002</v>
      </c>
      <c r="I19" s="7">
        <f t="shared" si="0"/>
        <v>129.96491241431838</v>
      </c>
      <c r="J19" s="5"/>
      <c r="K19"/>
      <c r="L19">
        <v>126.3</v>
      </c>
      <c r="M19" s="3">
        <f t="shared" si="3"/>
        <v>252.6</v>
      </c>
      <c r="N19" s="4"/>
    </row>
    <row r="20" spans="1:14" s="3" customFormat="1" ht="12.75" customHeight="1">
      <c r="A20">
        <v>173.8125</v>
      </c>
      <c r="B20">
        <v>1321.6</v>
      </c>
      <c r="C20">
        <v>1269.4000000000001</v>
      </c>
      <c r="D20">
        <v>3881</v>
      </c>
      <c r="E20">
        <v>82.3</v>
      </c>
      <c r="F20">
        <v>231.8</v>
      </c>
      <c r="G20" s="8">
        <f t="shared" si="1"/>
        <v>94.626675081518883</v>
      </c>
      <c r="H20" s="7">
        <f t="shared" si="2"/>
        <v>170.95250000000001</v>
      </c>
      <c r="I20" s="7">
        <f t="shared" si="0"/>
        <v>126.32647610434122</v>
      </c>
      <c r="J20" s="5"/>
      <c r="K20"/>
      <c r="L20">
        <v>115.9</v>
      </c>
      <c r="M20" s="3">
        <f t="shared" si="3"/>
        <v>231.8</v>
      </c>
      <c r="N20" s="4"/>
    </row>
    <row r="21" spans="1:14" s="3" customFormat="1" ht="12.75" customHeight="1">
      <c r="A21">
        <v>173.21875</v>
      </c>
      <c r="B21">
        <v>1296.8</v>
      </c>
      <c r="C21">
        <v>1234</v>
      </c>
      <c r="D21">
        <v>4098</v>
      </c>
      <c r="E21">
        <v>81.2</v>
      </c>
      <c r="F21">
        <v>211.4</v>
      </c>
      <c r="G21" s="8">
        <f t="shared" si="1"/>
        <v>91.124140107289378</v>
      </c>
      <c r="H21" s="7">
        <f t="shared" si="2"/>
        <v>155.90750000000003</v>
      </c>
      <c r="I21" s="7">
        <f t="shared" si="0"/>
        <v>121.65059691546078</v>
      </c>
      <c r="J21" s="5"/>
      <c r="K21"/>
      <c r="L21">
        <v>105.7</v>
      </c>
      <c r="M21" s="3">
        <f t="shared" si="3"/>
        <v>211.4</v>
      </c>
      <c r="N21" s="4"/>
    </row>
    <row r="22" spans="1:14" s="3" customFormat="1" ht="12.75" customHeight="1">
      <c r="A22">
        <v>174.125</v>
      </c>
      <c r="B22">
        <v>1245</v>
      </c>
      <c r="C22">
        <v>1181.4000000000001</v>
      </c>
      <c r="D22">
        <v>4319</v>
      </c>
      <c r="E22">
        <v>79</v>
      </c>
      <c r="F22">
        <v>191</v>
      </c>
      <c r="G22" s="8">
        <f t="shared" si="1"/>
        <v>86.770695277164194</v>
      </c>
      <c r="H22" s="7">
        <f t="shared" si="2"/>
        <v>140.86250000000001</v>
      </c>
      <c r="I22" s="7">
        <f t="shared" si="0"/>
        <v>115.83875428408227</v>
      </c>
      <c r="J22" s="5"/>
      <c r="K22"/>
      <c r="L22">
        <v>95.5</v>
      </c>
      <c r="M22" s="3">
        <f t="shared" si="3"/>
        <v>191</v>
      </c>
      <c r="N22" s="4"/>
    </row>
    <row r="23" spans="1:14" s="3" customFormat="1" ht="12.75" customHeight="1">
      <c r="A23">
        <v>174.40625</v>
      </c>
      <c r="B23">
        <v>1200.5999999999999</v>
      </c>
      <c r="C23">
        <v>1122.5999999999999</v>
      </c>
      <c r="D23">
        <v>4543</v>
      </c>
      <c r="E23">
        <v>78.900000000000006</v>
      </c>
      <c r="F23">
        <v>173</v>
      </c>
      <c r="G23" s="8">
        <f t="shared" si="1"/>
        <v>82.669506679288943</v>
      </c>
      <c r="H23" s="7">
        <f t="shared" si="2"/>
        <v>127.58750000000001</v>
      </c>
      <c r="I23" s="7">
        <f t="shared" si="0"/>
        <v>110.36367336252857</v>
      </c>
      <c r="J23" s="5"/>
      <c r="K23"/>
      <c r="L23">
        <v>86.5</v>
      </c>
      <c r="M23" s="3">
        <f t="shared" si="3"/>
        <v>173</v>
      </c>
      <c r="N23" s="4"/>
    </row>
    <row r="24" spans="1:14" s="3" customFormat="1" ht="12.75" customHeight="1">
      <c r="A24">
        <v>175.3125</v>
      </c>
      <c r="B24">
        <v>1129.4000000000001</v>
      </c>
      <c r="C24">
        <v>1062.2</v>
      </c>
      <c r="D24">
        <v>4769</v>
      </c>
      <c r="E24">
        <v>79</v>
      </c>
      <c r="F24">
        <v>156.19999999999999</v>
      </c>
      <c r="G24" s="8">
        <f t="shared" si="1"/>
        <v>78.35466498369621</v>
      </c>
      <c r="H24" s="7">
        <f t="shared" si="2"/>
        <v>115.19750000000001</v>
      </c>
      <c r="I24" s="7">
        <f t="shared" si="0"/>
        <v>104.60336586062454</v>
      </c>
      <c r="J24" s="5"/>
      <c r="K24"/>
      <c r="L24">
        <v>78.099999999999994</v>
      </c>
      <c r="M24" s="3">
        <f t="shared" si="3"/>
        <v>156.19999999999999</v>
      </c>
      <c r="N24" s="4"/>
    </row>
    <row r="25" spans="1:14" s="3" customFormat="1" ht="12.75" customHeight="1">
      <c r="A25">
        <v>175.625</v>
      </c>
      <c r="B25">
        <v>1066.4000000000001</v>
      </c>
      <c r="C25">
        <v>1010.2</v>
      </c>
      <c r="D25">
        <v>5002</v>
      </c>
      <c r="E25">
        <v>79.3</v>
      </c>
      <c r="F25">
        <v>141.80000000000001</v>
      </c>
      <c r="G25" s="8">
        <f t="shared" si="1"/>
        <v>74.60645839907437</v>
      </c>
      <c r="H25" s="7">
        <f t="shared" si="2"/>
        <v>104.57750000000001</v>
      </c>
      <c r="I25" s="7">
        <f t="shared" si="0"/>
        <v>99.599515422696129</v>
      </c>
      <c r="J25" s="5"/>
      <c r="K25"/>
      <c r="L25">
        <v>70.900000000000006</v>
      </c>
      <c r="M25" s="3">
        <f t="shared" si="3"/>
        <v>141.80000000000001</v>
      </c>
      <c r="N25" s="4"/>
    </row>
    <row r="26" spans="1:14" s="3" customFormat="1" ht="12.75" customHeight="1">
      <c r="A26">
        <v>177.71875</v>
      </c>
      <c r="B26">
        <v>1006.2</v>
      </c>
      <c r="C26">
        <v>976.6</v>
      </c>
      <c r="D26">
        <v>5240</v>
      </c>
      <c r="E26">
        <v>78.7</v>
      </c>
      <c r="F26">
        <v>127.8</v>
      </c>
      <c r="G26" s="8">
        <f t="shared" si="1"/>
        <v>70.439886399495109</v>
      </c>
      <c r="H26" s="7">
        <f t="shared" si="2"/>
        <v>94.252499999999998</v>
      </c>
      <c r="I26" s="7">
        <f t="shared" si="0"/>
        <v>94.037147753236852</v>
      </c>
      <c r="J26" s="5"/>
      <c r="K26"/>
      <c r="L26">
        <v>63.9</v>
      </c>
      <c r="M26" s="3">
        <f t="shared" si="3"/>
        <v>127.8</v>
      </c>
      <c r="N26" s="4"/>
    </row>
    <row r="27" spans="1:14" s="3" customFormat="1" ht="12.75" customHeight="1">
      <c r="A27">
        <v>177.4375</v>
      </c>
      <c r="B27">
        <v>967.2</v>
      </c>
      <c r="C27">
        <v>931</v>
      </c>
      <c r="D27">
        <v>5484</v>
      </c>
      <c r="E27">
        <v>78.3</v>
      </c>
      <c r="F27">
        <v>116</v>
      </c>
      <c r="G27" s="8">
        <f t="shared" si="1"/>
        <v>66.913221836541496</v>
      </c>
      <c r="H27" s="7">
        <f t="shared" si="2"/>
        <v>85.550000000000011</v>
      </c>
      <c r="I27" s="7">
        <f t="shared" si="0"/>
        <v>89.329055597867494</v>
      </c>
      <c r="J27" s="5"/>
      <c r="K27"/>
      <c r="L27">
        <v>58</v>
      </c>
      <c r="M27" s="3">
        <f t="shared" si="3"/>
        <v>116</v>
      </c>
      <c r="N27" s="4"/>
    </row>
    <row r="28" spans="1:14" s="3" customFormat="1" ht="12.75" customHeight="1">
      <c r="A28">
        <v>176.625</v>
      </c>
      <c r="B28">
        <v>923</v>
      </c>
      <c r="C28">
        <v>889.6</v>
      </c>
      <c r="D28">
        <v>5718</v>
      </c>
      <c r="E28">
        <v>76.7</v>
      </c>
      <c r="F28">
        <v>105.6</v>
      </c>
      <c r="G28" s="8">
        <f t="shared" si="1"/>
        <v>63.513284947933094</v>
      </c>
      <c r="H28" s="7">
        <f t="shared" si="2"/>
        <v>77.88</v>
      </c>
      <c r="I28" s="7">
        <f t="shared" si="0"/>
        <v>84.790144706778364</v>
      </c>
      <c r="J28" s="5"/>
      <c r="K28"/>
      <c r="L28">
        <v>52.8</v>
      </c>
      <c r="M28" s="3">
        <f t="shared" si="3"/>
        <v>105.6</v>
      </c>
      <c r="N28" s="4"/>
    </row>
    <row r="29" spans="1:14" s="3" customFormat="1" ht="12.75" customHeight="1">
      <c r="A29">
        <v>177.4375</v>
      </c>
      <c r="B29">
        <v>881.2</v>
      </c>
      <c r="C29">
        <v>853.2</v>
      </c>
      <c r="D29">
        <v>5965</v>
      </c>
      <c r="E29">
        <v>78.5</v>
      </c>
      <c r="F29">
        <v>96.6</v>
      </c>
      <c r="G29" s="8">
        <f t="shared" si="1"/>
        <v>60.609971599873781</v>
      </c>
      <c r="H29" s="7">
        <f t="shared" si="2"/>
        <v>71.242500000000007</v>
      </c>
      <c r="I29" s="7">
        <f t="shared" si="0"/>
        <v>80.914225533130235</v>
      </c>
      <c r="J29" s="5"/>
      <c r="K29"/>
      <c r="L29">
        <v>48.3</v>
      </c>
      <c r="M29" s="3">
        <f t="shared" si="3"/>
        <v>96.6</v>
      </c>
      <c r="N29" s="4"/>
    </row>
    <row r="30" spans="1:14" s="3" customFormat="1" ht="12.75" customHeight="1">
      <c r="A30">
        <v>177.75</v>
      </c>
      <c r="B30">
        <v>843</v>
      </c>
      <c r="C30">
        <v>801.8</v>
      </c>
      <c r="D30">
        <v>6216</v>
      </c>
      <c r="E30">
        <v>78.599999999999994</v>
      </c>
      <c r="F30">
        <v>88</v>
      </c>
      <c r="G30" s="8">
        <f t="shared" si="1"/>
        <v>57.537393499526665</v>
      </c>
      <c r="H30" s="7">
        <f t="shared" si="2"/>
        <v>64.900000000000006</v>
      </c>
      <c r="I30" s="7">
        <f t="shared" si="0"/>
        <v>76.812338156892622</v>
      </c>
      <c r="J30" s="5"/>
      <c r="K30"/>
      <c r="L30">
        <v>44</v>
      </c>
      <c r="M30" s="3">
        <f t="shared" si="3"/>
        <v>88</v>
      </c>
      <c r="N30" s="4"/>
    </row>
    <row r="31" spans="1:14" s="3" customFormat="1" ht="12.75" customHeight="1">
      <c r="A31">
        <v>176.46</v>
      </c>
      <c r="B31">
        <v>812.6</v>
      </c>
      <c r="C31">
        <v>776</v>
      </c>
      <c r="D31">
        <v>6437</v>
      </c>
      <c r="E31">
        <v>75.2</v>
      </c>
      <c r="F31">
        <v>79.400000000000006</v>
      </c>
      <c r="G31" s="8">
        <f t="shared" si="1"/>
        <v>53.760155674765969</v>
      </c>
      <c r="H31" s="7">
        <f t="shared" si="2"/>
        <v>58.557500000000005</v>
      </c>
      <c r="I31" s="7">
        <f t="shared" si="0"/>
        <v>71.769731054836257</v>
      </c>
      <c r="J31" s="5"/>
      <c r="K31"/>
      <c r="L31">
        <v>39.700000000000003</v>
      </c>
      <c r="M31" s="3">
        <f t="shared" si="3"/>
        <v>79.400000000000006</v>
      </c>
      <c r="N31" s="4"/>
    </row>
    <row r="32" spans="1:14" s="3" customFormat="1" ht="12.75" customHeight="1">
      <c r="A32">
        <v>175.9265</v>
      </c>
      <c r="B32">
        <v>758</v>
      </c>
      <c r="C32">
        <v>749</v>
      </c>
      <c r="D32">
        <v>6649</v>
      </c>
      <c r="E32">
        <v>73</v>
      </c>
      <c r="F32">
        <v>71.400000000000006</v>
      </c>
      <c r="G32" s="8">
        <f t="shared" si="1"/>
        <v>49.935689491953305</v>
      </c>
      <c r="H32" s="7">
        <f t="shared" si="2"/>
        <v>52.657500000000006</v>
      </c>
      <c r="I32" s="7">
        <f t="shared" si="0"/>
        <v>66.664074162223926</v>
      </c>
      <c r="J32" s="5"/>
      <c r="K32"/>
      <c r="L32">
        <v>35.700000000000003</v>
      </c>
      <c r="M32" s="3">
        <f t="shared" si="3"/>
        <v>71.400000000000006</v>
      </c>
      <c r="N32" s="4"/>
    </row>
    <row r="33" spans="1:14" s="3" customFormat="1" ht="12.75" customHeight="1">
      <c r="A33">
        <v>176.5</v>
      </c>
      <c r="B33">
        <v>713.4</v>
      </c>
      <c r="C33">
        <v>689.8</v>
      </c>
      <c r="D33">
        <v>6945</v>
      </c>
      <c r="E33">
        <v>77.7</v>
      </c>
      <c r="F33">
        <v>65.400000000000006</v>
      </c>
      <c r="G33" s="8">
        <f t="shared" si="1"/>
        <v>47.775639002840016</v>
      </c>
      <c r="H33" s="7">
        <f t="shared" si="2"/>
        <v>48.232500000000009</v>
      </c>
      <c r="I33" s="7">
        <f t="shared" si="0"/>
        <v>63.780409843869016</v>
      </c>
      <c r="J33" s="5"/>
      <c r="K33"/>
      <c r="L33">
        <v>32.700000000000003</v>
      </c>
      <c r="M33" s="3">
        <f t="shared" si="3"/>
        <v>65.400000000000006</v>
      </c>
      <c r="N33" s="4"/>
    </row>
    <row r="34" spans="1:14" s="3" customFormat="1" ht="12.75" customHeight="1">
      <c r="A34">
        <v>176.625</v>
      </c>
      <c r="B34">
        <v>687</v>
      </c>
      <c r="C34">
        <v>690.2</v>
      </c>
      <c r="D34">
        <v>7146</v>
      </c>
      <c r="E34">
        <v>69.5</v>
      </c>
      <c r="F34">
        <v>59.2</v>
      </c>
      <c r="G34" s="8">
        <f t="shared" si="1"/>
        <v>44.498075102556015</v>
      </c>
      <c r="H34" s="7">
        <f t="shared" si="2"/>
        <v>43.660000000000004</v>
      </c>
      <c r="I34" s="7">
        <f t="shared" si="0"/>
        <v>59.404866717440981</v>
      </c>
      <c r="J34" s="5"/>
      <c r="K34"/>
      <c r="L34">
        <v>29.6</v>
      </c>
      <c r="M34" s="3">
        <f t="shared" si="3"/>
        <v>59.2</v>
      </c>
      <c r="N34" s="4"/>
    </row>
    <row r="35" spans="1:14" s="3" customFormat="1" ht="12.75" customHeight="1">
      <c r="A35">
        <v>179.21875</v>
      </c>
      <c r="B35">
        <v>650.4</v>
      </c>
      <c r="C35">
        <v>631.4</v>
      </c>
      <c r="D35">
        <v>7410</v>
      </c>
      <c r="E35">
        <v>70</v>
      </c>
      <c r="F35">
        <v>53.6</v>
      </c>
      <c r="G35" s="8">
        <f t="shared" si="1"/>
        <v>41.777216787630167</v>
      </c>
      <c r="H35" s="7">
        <f t="shared" si="2"/>
        <v>39.53</v>
      </c>
      <c r="I35" s="7">
        <f t="shared" si="0"/>
        <v>55.772524752475242</v>
      </c>
      <c r="J35" s="5"/>
      <c r="K35"/>
      <c r="L35">
        <v>26.8</v>
      </c>
      <c r="M35" s="3">
        <f t="shared" si="3"/>
        <v>53.6</v>
      </c>
      <c r="N35" s="4"/>
    </row>
    <row r="36" spans="1:14" s="3" customFormat="1" ht="12.75" customHeight="1">
      <c r="A36">
        <v>176.25</v>
      </c>
      <c r="B36">
        <v>627</v>
      </c>
      <c r="C36">
        <v>636</v>
      </c>
      <c r="D36">
        <v>7647</v>
      </c>
      <c r="E36">
        <v>71.3</v>
      </c>
      <c r="F36">
        <v>49.6</v>
      </c>
      <c r="G36" s="8">
        <f t="shared" si="1"/>
        <v>39.895992426633008</v>
      </c>
      <c r="H36" s="7">
        <f t="shared" si="2"/>
        <v>36.580000000000005</v>
      </c>
      <c r="I36" s="7">
        <f t="shared" si="0"/>
        <v>53.261092916984019</v>
      </c>
      <c r="J36" s="5"/>
      <c r="K36"/>
      <c r="L36">
        <v>24.8</v>
      </c>
      <c r="M36" s="3">
        <f t="shared" si="3"/>
        <v>49.6</v>
      </c>
      <c r="N36" s="4"/>
    </row>
    <row r="37" spans="1:14" s="3" customFormat="1" ht="12.75" customHeight="1">
      <c r="A37">
        <v>174.71875</v>
      </c>
      <c r="B37">
        <v>613</v>
      </c>
      <c r="C37">
        <v>635.79999999999995</v>
      </c>
      <c r="D37">
        <v>7879</v>
      </c>
      <c r="E37">
        <v>68.3</v>
      </c>
      <c r="F37">
        <v>45.6</v>
      </c>
      <c r="G37" s="8">
        <f t="shared" si="1"/>
        <v>37.791353739349958</v>
      </c>
      <c r="H37" s="7">
        <f t="shared" si="2"/>
        <v>33.630000000000003</v>
      </c>
      <c r="I37" s="7">
        <f t="shared" si="0"/>
        <v>50.451403274942884</v>
      </c>
      <c r="J37" s="5"/>
      <c r="K37"/>
      <c r="L37">
        <v>22.8</v>
      </c>
      <c r="M37" s="3">
        <f t="shared" si="3"/>
        <v>45.6</v>
      </c>
      <c r="N37" s="4"/>
    </row>
    <row r="38" spans="1:14" s="3" customFormat="1" ht="12.75" customHeight="1">
      <c r="A38"/>
      <c r="B38"/>
      <c r="C38"/>
      <c r="D38"/>
      <c r="E38"/>
      <c r="F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si="1"/>
        <v>0</v>
      </c>
      <c r="H39" s="7">
        <f t="shared" si="2"/>
        <v>0</v>
      </c>
      <c r="I39" s="7">
        <f t="shared" si="0"/>
        <v>0</v>
      </c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1"/>
        <v>0</v>
      </c>
      <c r="H40" s="7">
        <f t="shared" si="2"/>
        <v>0</v>
      </c>
      <c r="I40" s="7">
        <f t="shared" si="0"/>
        <v>0</v>
      </c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1"/>
        <v>0</v>
      </c>
      <c r="H41" s="7">
        <f t="shared" si="2"/>
        <v>0</v>
      </c>
      <c r="I41" s="7">
        <f t="shared" si="0"/>
        <v>0</v>
      </c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1"/>
        <v>0</v>
      </c>
      <c r="H42" s="7">
        <f t="shared" si="2"/>
        <v>0</v>
      </c>
      <c r="I42" s="7">
        <f t="shared" si="0"/>
        <v>0</v>
      </c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1"/>
        <v>0</v>
      </c>
      <c r="H43" s="7">
        <f t="shared" si="2"/>
        <v>0</v>
      </c>
      <c r="I43" s="7">
        <f t="shared" si="0"/>
        <v>0</v>
      </c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1"/>
        <v>0</v>
      </c>
      <c r="H44" s="7">
        <f t="shared" si="2"/>
        <v>0</v>
      </c>
      <c r="I44" s="7">
        <f t="shared" si="0"/>
        <v>0</v>
      </c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1"/>
        <v>0</v>
      </c>
      <c r="H45" s="7">
        <f t="shared" si="2"/>
        <v>0</v>
      </c>
      <c r="I45" s="7">
        <f t="shared" si="0"/>
        <v>0</v>
      </c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1"/>
        <v>0</v>
      </c>
      <c r="H46" s="7">
        <f t="shared" si="2"/>
        <v>0</v>
      </c>
      <c r="I46" s="7">
        <f t="shared" si="0"/>
        <v>0</v>
      </c>
      <c r="J46" s="5"/>
      <c r="L46" s="4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1"/>
        <v>0</v>
      </c>
      <c r="H47" s="7">
        <f t="shared" si="2"/>
        <v>0</v>
      </c>
      <c r="I47" s="7">
        <f t="shared" si="0"/>
        <v>0</v>
      </c>
      <c r="J47" s="5"/>
      <c r="L47" s="4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1"/>
        <v>0</v>
      </c>
      <c r="H48" s="7">
        <f t="shared" si="2"/>
        <v>0</v>
      </c>
      <c r="I48" s="7">
        <f t="shared" si="0"/>
        <v>0</v>
      </c>
      <c r="J48" s="5"/>
      <c r="L48" s="4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1"/>
        <v>0</v>
      </c>
      <c r="H49" s="7">
        <f t="shared" si="2"/>
        <v>0</v>
      </c>
      <c r="I49" s="7">
        <f t="shared" si="0"/>
        <v>0</v>
      </c>
      <c r="J49" s="5"/>
      <c r="L49" s="4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1"/>
        <v>0</v>
      </c>
      <c r="H50" s="7">
        <f t="shared" si="2"/>
        <v>0</v>
      </c>
      <c r="I50" s="7">
        <f t="shared" si="0"/>
        <v>0</v>
      </c>
      <c r="J50" s="5"/>
      <c r="L50" s="4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1"/>
        <v>0</v>
      </c>
      <c r="H51" s="7">
        <f t="shared" si="2"/>
        <v>0</v>
      </c>
      <c r="I51" s="7">
        <f t="shared" si="0"/>
        <v>0</v>
      </c>
      <c r="J51" s="5"/>
      <c r="L51" s="4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1"/>
        <v>0</v>
      </c>
      <c r="H52" s="7">
        <f t="shared" si="2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1"/>
        <v>0</v>
      </c>
      <c r="H53" s="7">
        <f t="shared" si="2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1"/>
        <v>0</v>
      </c>
      <c r="H54" s="7">
        <f t="shared" si="2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1"/>
        <v>0</v>
      </c>
      <c r="H55" s="7">
        <f t="shared" si="2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1"/>
        <v>0</v>
      </c>
      <c r="H56" s="7">
        <f t="shared" si="2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1"/>
        <v>0</v>
      </c>
      <c r="H57" s="7">
        <f t="shared" si="2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1"/>
        <v>0</v>
      </c>
      <c r="H58" s="7">
        <f t="shared" si="2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1"/>
        <v>0</v>
      </c>
      <c r="H59" s="7">
        <f t="shared" si="2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1"/>
        <v>0</v>
      </c>
      <c r="H60" s="7">
        <f t="shared" si="2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1"/>
        <v>0</v>
      </c>
      <c r="H61" s="7">
        <f t="shared" si="2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1"/>
        <v>0</v>
      </c>
      <c r="H62" s="7">
        <f t="shared" si="2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1"/>
        <v>0</v>
      </c>
      <c r="H63" s="7">
        <f t="shared" si="2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1"/>
        <v>0</v>
      </c>
      <c r="H64" s="7">
        <f t="shared" si="2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1"/>
        <v>0</v>
      </c>
      <c r="H65" s="7">
        <f t="shared" si="2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1"/>
        <v>0</v>
      </c>
      <c r="H66" s="7">
        <f t="shared" si="2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1"/>
        <v>0</v>
      </c>
      <c r="H67" s="7">
        <f t="shared" si="2"/>
        <v>0</v>
      </c>
      <c r="I67" s="7">
        <f t="shared" ref="I67:I130" si="4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5">(D68*F68)/9507</f>
        <v>0</v>
      </c>
      <c r="H68" s="7">
        <f t="shared" ref="H68:H131" si="6">SUM(F68*0.7375)</f>
        <v>0</v>
      </c>
      <c r="I68" s="7">
        <f t="shared" si="4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5"/>
        <v>0</v>
      </c>
      <c r="H69" s="7">
        <f t="shared" si="6"/>
        <v>0</v>
      </c>
      <c r="I69" s="7">
        <f t="shared" si="4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5"/>
        <v>0</v>
      </c>
      <c r="H70" s="7">
        <f t="shared" si="6"/>
        <v>0</v>
      </c>
      <c r="I70" s="7">
        <f t="shared" si="4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5"/>
        <v>0</v>
      </c>
      <c r="H71" s="7">
        <f t="shared" si="6"/>
        <v>0</v>
      </c>
      <c r="I71" s="7">
        <f t="shared" si="4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5"/>
        <v>0</v>
      </c>
      <c r="H72" s="7">
        <f t="shared" si="6"/>
        <v>0</v>
      </c>
      <c r="I72" s="7">
        <f t="shared" si="4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5"/>
        <v>0</v>
      </c>
      <c r="H73" s="7">
        <f t="shared" si="6"/>
        <v>0</v>
      </c>
      <c r="I73" s="7">
        <f t="shared" si="4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5"/>
        <v>0</v>
      </c>
      <c r="H74" s="7">
        <f t="shared" si="6"/>
        <v>0</v>
      </c>
      <c r="I74" s="7">
        <f t="shared" si="4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5"/>
        <v>0</v>
      </c>
      <c r="H75" s="7">
        <f t="shared" si="6"/>
        <v>0</v>
      </c>
      <c r="I75" s="7">
        <f t="shared" si="4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5"/>
        <v>0</v>
      </c>
      <c r="H76" s="7">
        <f t="shared" si="6"/>
        <v>0</v>
      </c>
      <c r="I76" s="7">
        <f t="shared" si="4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5"/>
        <v>0</v>
      </c>
      <c r="H77" s="7">
        <f t="shared" si="6"/>
        <v>0</v>
      </c>
      <c r="I77" s="7">
        <f t="shared" si="4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5"/>
        <v>0</v>
      </c>
      <c r="H78" s="7">
        <f t="shared" si="6"/>
        <v>0</v>
      </c>
      <c r="I78" s="7">
        <f t="shared" si="4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5"/>
        <v>0</v>
      </c>
      <c r="H79" s="7">
        <f t="shared" si="6"/>
        <v>0</v>
      </c>
      <c r="I79" s="7">
        <f t="shared" si="4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5"/>
        <v>0</v>
      </c>
      <c r="H80" s="7">
        <f t="shared" si="6"/>
        <v>0</v>
      </c>
      <c r="I80" s="7">
        <f t="shared" si="4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5"/>
        <v>0</v>
      </c>
      <c r="H81" s="7">
        <f t="shared" si="6"/>
        <v>0</v>
      </c>
      <c r="I81" s="7">
        <f t="shared" si="4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5"/>
        <v>0</v>
      </c>
      <c r="H82" s="7">
        <f t="shared" si="6"/>
        <v>0</v>
      </c>
      <c r="I82" s="7">
        <f t="shared" si="4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5"/>
        <v>0</v>
      </c>
      <c r="H83" s="7">
        <f t="shared" si="6"/>
        <v>0</v>
      </c>
      <c r="I83" s="7">
        <f t="shared" si="4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5"/>
        <v>0</v>
      </c>
      <c r="H84" s="7">
        <f t="shared" si="6"/>
        <v>0</v>
      </c>
      <c r="I84" s="7">
        <f t="shared" si="4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5"/>
        <v>0</v>
      </c>
      <c r="H85" s="7">
        <f t="shared" si="6"/>
        <v>0</v>
      </c>
      <c r="I85" s="7">
        <f t="shared" si="4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5"/>
        <v>0</v>
      </c>
      <c r="H86" s="7">
        <f t="shared" si="6"/>
        <v>0</v>
      </c>
      <c r="I86" s="7">
        <f t="shared" si="4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5"/>
        <v>0</v>
      </c>
      <c r="H87" s="7">
        <f t="shared" si="6"/>
        <v>0</v>
      </c>
      <c r="I87" s="7">
        <f t="shared" si="4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5"/>
        <v>0</v>
      </c>
      <c r="H88" s="7">
        <f t="shared" si="6"/>
        <v>0</v>
      </c>
      <c r="I88" s="7">
        <f t="shared" si="4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5"/>
        <v>0</v>
      </c>
      <c r="H89" s="7">
        <f t="shared" si="6"/>
        <v>0</v>
      </c>
      <c r="I89" s="7">
        <f t="shared" si="4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5"/>
        <v>0</v>
      </c>
      <c r="H90" s="7">
        <f t="shared" si="6"/>
        <v>0</v>
      </c>
      <c r="I90" s="7">
        <f t="shared" si="4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5"/>
        <v>0</v>
      </c>
      <c r="H91" s="7">
        <f t="shared" si="6"/>
        <v>0</v>
      </c>
      <c r="I91" s="7">
        <f t="shared" si="4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5"/>
        <v>0</v>
      </c>
      <c r="H92" s="7">
        <f t="shared" si="6"/>
        <v>0</v>
      </c>
      <c r="I92" s="7">
        <f t="shared" si="4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5"/>
        <v>0</v>
      </c>
      <c r="H93" s="7">
        <f t="shared" si="6"/>
        <v>0</v>
      </c>
      <c r="I93" s="7">
        <f t="shared" si="4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5"/>
        <v>0</v>
      </c>
      <c r="H94" s="7">
        <f t="shared" si="6"/>
        <v>0</v>
      </c>
      <c r="I94" s="7">
        <f t="shared" si="4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5"/>
        <v>0</v>
      </c>
      <c r="H95" s="7">
        <f t="shared" si="6"/>
        <v>0</v>
      </c>
      <c r="I95" s="7">
        <f t="shared" si="4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5"/>
        <v>0</v>
      </c>
      <c r="H96" s="7">
        <f t="shared" si="6"/>
        <v>0</v>
      </c>
      <c r="I96" s="7">
        <f t="shared" si="4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5"/>
        <v>0</v>
      </c>
      <c r="H97" s="7">
        <f t="shared" si="6"/>
        <v>0</v>
      </c>
      <c r="I97" s="7">
        <f t="shared" si="4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5"/>
        <v>0</v>
      </c>
      <c r="H98" s="7">
        <f t="shared" si="6"/>
        <v>0</v>
      </c>
      <c r="I98" s="7">
        <f t="shared" si="4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5"/>
        <v>0</v>
      </c>
      <c r="H99" s="7">
        <f t="shared" si="6"/>
        <v>0</v>
      </c>
      <c r="I99" s="7">
        <f t="shared" si="4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5"/>
        <v>0</v>
      </c>
      <c r="H100" s="7">
        <f t="shared" si="6"/>
        <v>0</v>
      </c>
      <c r="I100" s="7">
        <f t="shared" si="4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5"/>
        <v>0</v>
      </c>
      <c r="H101" s="7">
        <f t="shared" si="6"/>
        <v>0</v>
      </c>
      <c r="I101" s="7">
        <f t="shared" si="4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5"/>
        <v>0</v>
      </c>
      <c r="H102" s="7">
        <f t="shared" si="6"/>
        <v>0</v>
      </c>
      <c r="I102" s="7">
        <f t="shared" si="4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5"/>
        <v>0</v>
      </c>
      <c r="H103" s="7">
        <f t="shared" si="6"/>
        <v>0</v>
      </c>
      <c r="I103" s="7">
        <f t="shared" si="4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5"/>
        <v>0</v>
      </c>
      <c r="H104" s="7">
        <f t="shared" si="6"/>
        <v>0</v>
      </c>
      <c r="I104" s="7">
        <f t="shared" si="4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5"/>
        <v>0</v>
      </c>
      <c r="H105" s="7">
        <f t="shared" si="6"/>
        <v>0</v>
      </c>
      <c r="I105" s="7">
        <f t="shared" si="4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5"/>
        <v>0</v>
      </c>
      <c r="H106" s="7">
        <f t="shared" si="6"/>
        <v>0</v>
      </c>
      <c r="I106" s="7">
        <f t="shared" si="4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5"/>
        <v>0</v>
      </c>
      <c r="H107" s="7">
        <f t="shared" si="6"/>
        <v>0</v>
      </c>
      <c r="I107" s="7">
        <f t="shared" si="4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5"/>
        <v>0</v>
      </c>
      <c r="H108" s="7">
        <f t="shared" si="6"/>
        <v>0</v>
      </c>
      <c r="I108" s="7">
        <f t="shared" si="4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5"/>
        <v>0</v>
      </c>
      <c r="H109" s="7">
        <f t="shared" si="6"/>
        <v>0</v>
      </c>
      <c r="I109" s="7">
        <f t="shared" si="4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5"/>
        <v>0</v>
      </c>
      <c r="H110" s="7">
        <f t="shared" si="6"/>
        <v>0</v>
      </c>
      <c r="I110" s="7">
        <f t="shared" si="4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5"/>
        <v>0</v>
      </c>
      <c r="H111" s="7">
        <f t="shared" si="6"/>
        <v>0</v>
      </c>
      <c r="I111" s="7">
        <f t="shared" si="4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5"/>
        <v>0</v>
      </c>
      <c r="H112" s="7">
        <f t="shared" si="6"/>
        <v>0</v>
      </c>
      <c r="I112" s="7">
        <f t="shared" si="4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5"/>
        <v>0</v>
      </c>
      <c r="H113" s="7">
        <f t="shared" si="6"/>
        <v>0</v>
      </c>
      <c r="I113" s="7">
        <f t="shared" si="4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5"/>
        <v>0</v>
      </c>
      <c r="H114" s="7">
        <f t="shared" si="6"/>
        <v>0</v>
      </c>
      <c r="I114" s="7">
        <f t="shared" si="4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5"/>
        <v>0</v>
      </c>
      <c r="H115" s="7">
        <f t="shared" si="6"/>
        <v>0</v>
      </c>
      <c r="I115" s="7">
        <f t="shared" si="4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5"/>
        <v>0</v>
      </c>
      <c r="H116" s="7">
        <f t="shared" si="6"/>
        <v>0</v>
      </c>
      <c r="I116" s="7">
        <f t="shared" si="4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5"/>
        <v>0</v>
      </c>
      <c r="H117" s="7">
        <f t="shared" si="6"/>
        <v>0</v>
      </c>
      <c r="I117" s="7">
        <f t="shared" si="4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5"/>
        <v>0</v>
      </c>
      <c r="H118" s="7">
        <f t="shared" si="6"/>
        <v>0</v>
      </c>
      <c r="I118" s="7">
        <f t="shared" si="4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5"/>
        <v>0</v>
      </c>
      <c r="H119" s="7">
        <f t="shared" si="6"/>
        <v>0</v>
      </c>
      <c r="I119" s="7">
        <f t="shared" si="4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5"/>
        <v>0</v>
      </c>
      <c r="H120" s="7">
        <f t="shared" si="6"/>
        <v>0</v>
      </c>
      <c r="I120" s="7">
        <f t="shared" si="4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5"/>
        <v>0</v>
      </c>
      <c r="H121" s="7">
        <f t="shared" si="6"/>
        <v>0</v>
      </c>
      <c r="I121" s="7">
        <f t="shared" si="4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5"/>
        <v>0</v>
      </c>
      <c r="H122" s="7">
        <f t="shared" si="6"/>
        <v>0</v>
      </c>
      <c r="I122" s="7">
        <f t="shared" si="4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5"/>
        <v>0</v>
      </c>
      <c r="H123" s="7">
        <f t="shared" si="6"/>
        <v>0</v>
      </c>
      <c r="I123" s="7">
        <f t="shared" si="4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5"/>
        <v>0</v>
      </c>
      <c r="H124" s="7">
        <f t="shared" si="6"/>
        <v>0</v>
      </c>
      <c r="I124" s="7">
        <f t="shared" si="4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5"/>
        <v>0</v>
      </c>
      <c r="H125" s="7">
        <f t="shared" si="6"/>
        <v>0</v>
      </c>
      <c r="I125" s="7">
        <f t="shared" si="4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5"/>
        <v>0</v>
      </c>
      <c r="H126" s="7">
        <f t="shared" si="6"/>
        <v>0</v>
      </c>
      <c r="I126" s="7">
        <f t="shared" si="4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5"/>
        <v>0</v>
      </c>
      <c r="H127" s="7">
        <f t="shared" si="6"/>
        <v>0</v>
      </c>
      <c r="I127" s="7">
        <f t="shared" si="4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5"/>
        <v>0</v>
      </c>
      <c r="H128" s="7">
        <f t="shared" si="6"/>
        <v>0</v>
      </c>
      <c r="I128" s="7">
        <f t="shared" si="4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5"/>
        <v>0</v>
      </c>
      <c r="H129" s="7">
        <f t="shared" si="6"/>
        <v>0</v>
      </c>
      <c r="I129" s="7">
        <f t="shared" si="4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5"/>
        <v>0</v>
      </c>
      <c r="H130" s="7">
        <f t="shared" si="6"/>
        <v>0</v>
      </c>
      <c r="I130" s="7">
        <f t="shared" si="4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5"/>
        <v>0</v>
      </c>
      <c r="H131" s="7">
        <f t="shared" si="6"/>
        <v>0</v>
      </c>
      <c r="I131" s="7">
        <f t="shared" ref="I131:I194" si="7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8">(D132*F132)/9507</f>
        <v>0</v>
      </c>
      <c r="H132" s="7">
        <f t="shared" ref="H132:H195" si="9">SUM(F132*0.7375)</f>
        <v>0</v>
      </c>
      <c r="I132" s="7">
        <f t="shared" si="7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8"/>
        <v>0</v>
      </c>
      <c r="H133" s="7">
        <f t="shared" si="9"/>
        <v>0</v>
      </c>
      <c r="I133" s="7">
        <f t="shared" si="7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8"/>
        <v>0</v>
      </c>
      <c r="H134" s="7">
        <f t="shared" si="9"/>
        <v>0</v>
      </c>
      <c r="I134" s="7">
        <f t="shared" si="7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8"/>
        <v>0</v>
      </c>
      <c r="H135" s="7">
        <f t="shared" si="9"/>
        <v>0</v>
      </c>
      <c r="I135" s="7">
        <f t="shared" si="7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8"/>
        <v>0</v>
      </c>
      <c r="H136" s="7">
        <f t="shared" si="9"/>
        <v>0</v>
      </c>
      <c r="I136" s="7">
        <f t="shared" si="7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8"/>
        <v>0</v>
      </c>
      <c r="H137" s="7">
        <f t="shared" si="9"/>
        <v>0</v>
      </c>
      <c r="I137" s="7">
        <f t="shared" si="7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8"/>
        <v>0</v>
      </c>
      <c r="H138" s="7">
        <f t="shared" si="9"/>
        <v>0</v>
      </c>
      <c r="I138" s="7">
        <f t="shared" si="7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8"/>
        <v>0</v>
      </c>
      <c r="H139" s="7">
        <f t="shared" si="9"/>
        <v>0</v>
      </c>
      <c r="I139" s="7">
        <f t="shared" si="7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8"/>
        <v>0</v>
      </c>
      <c r="H140" s="7">
        <f t="shared" si="9"/>
        <v>0</v>
      </c>
      <c r="I140" s="7">
        <f t="shared" si="7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8"/>
        <v>0</v>
      </c>
      <c r="H141" s="7">
        <f t="shared" si="9"/>
        <v>0</v>
      </c>
      <c r="I141" s="7">
        <f t="shared" si="7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8"/>
        <v>0</v>
      </c>
      <c r="H142" s="7">
        <f t="shared" si="9"/>
        <v>0</v>
      </c>
      <c r="I142" s="7">
        <f t="shared" si="7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8"/>
        <v>0</v>
      </c>
      <c r="H143" s="7">
        <f t="shared" si="9"/>
        <v>0</v>
      </c>
      <c r="I143" s="7">
        <f t="shared" si="7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8"/>
        <v>0</v>
      </c>
      <c r="H144" s="7">
        <f t="shared" si="9"/>
        <v>0</v>
      </c>
      <c r="I144" s="7">
        <f t="shared" si="7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8"/>
        <v>0</v>
      </c>
      <c r="H145" s="7">
        <f t="shared" si="9"/>
        <v>0</v>
      </c>
      <c r="I145" s="7">
        <f t="shared" si="7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8"/>
        <v>0</v>
      </c>
      <c r="H146" s="7">
        <f t="shared" si="9"/>
        <v>0</v>
      </c>
      <c r="I146" s="7">
        <f t="shared" si="7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8"/>
        <v>0</v>
      </c>
      <c r="H147" s="7">
        <f t="shared" si="9"/>
        <v>0</v>
      </c>
      <c r="I147" s="7">
        <f t="shared" si="7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8"/>
        <v>0</v>
      </c>
      <c r="H148" s="7">
        <f t="shared" si="9"/>
        <v>0</v>
      </c>
      <c r="I148" s="7">
        <f t="shared" si="7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8"/>
        <v>0</v>
      </c>
      <c r="H149" s="7">
        <f t="shared" si="9"/>
        <v>0</v>
      </c>
      <c r="I149" s="7">
        <f t="shared" si="7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8"/>
        <v>0</v>
      </c>
      <c r="H150" s="7">
        <f t="shared" si="9"/>
        <v>0</v>
      </c>
      <c r="I150" s="7">
        <f t="shared" si="7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8"/>
        <v>0</v>
      </c>
      <c r="H151" s="7">
        <f t="shared" si="9"/>
        <v>0</v>
      </c>
      <c r="I151" s="7">
        <f t="shared" si="7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8"/>
        <v>0</v>
      </c>
      <c r="H152" s="7">
        <f t="shared" si="9"/>
        <v>0</v>
      </c>
      <c r="I152" s="7">
        <f t="shared" si="7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8"/>
        <v>0</v>
      </c>
      <c r="H153" s="7">
        <f t="shared" si="9"/>
        <v>0</v>
      </c>
      <c r="I153" s="7">
        <f t="shared" si="7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8"/>
        <v>0</v>
      </c>
      <c r="H154" s="7">
        <f t="shared" si="9"/>
        <v>0</v>
      </c>
      <c r="I154" s="7">
        <f t="shared" si="7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8"/>
        <v>0</v>
      </c>
      <c r="H155" s="7">
        <f t="shared" si="9"/>
        <v>0</v>
      </c>
      <c r="I155" s="7">
        <f t="shared" si="7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8"/>
        <v>0</v>
      </c>
      <c r="H156" s="7">
        <f t="shared" si="9"/>
        <v>0</v>
      </c>
      <c r="I156" s="7">
        <f t="shared" si="7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8"/>
        <v>0</v>
      </c>
      <c r="H157" s="7">
        <f t="shared" si="9"/>
        <v>0</v>
      </c>
      <c r="I157" s="7">
        <f t="shared" si="7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8"/>
        <v>0</v>
      </c>
      <c r="H158" s="7">
        <f t="shared" si="9"/>
        <v>0</v>
      </c>
      <c r="I158" s="7">
        <f t="shared" si="7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8"/>
        <v>0</v>
      </c>
      <c r="H159" s="7">
        <f t="shared" si="9"/>
        <v>0</v>
      </c>
      <c r="I159" s="7">
        <f t="shared" si="7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8"/>
        <v>0</v>
      </c>
      <c r="H160" s="7">
        <f t="shared" si="9"/>
        <v>0</v>
      </c>
      <c r="I160" s="7">
        <f t="shared" si="7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8"/>
        <v>0</v>
      </c>
      <c r="H161" s="7">
        <f t="shared" si="9"/>
        <v>0</v>
      </c>
      <c r="I161" s="7">
        <f t="shared" si="7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8"/>
        <v>0</v>
      </c>
      <c r="H162" s="7">
        <f t="shared" si="9"/>
        <v>0</v>
      </c>
      <c r="I162" s="7">
        <f t="shared" si="7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8"/>
        <v>0</v>
      </c>
      <c r="H163" s="7">
        <f t="shared" si="9"/>
        <v>0</v>
      </c>
      <c r="I163" s="7">
        <f t="shared" si="7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8"/>
        <v>0</v>
      </c>
      <c r="H164" s="7">
        <f t="shared" si="9"/>
        <v>0</v>
      </c>
      <c r="I164" s="7">
        <f t="shared" si="7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8"/>
        <v>0</v>
      </c>
      <c r="H165" s="7">
        <f t="shared" si="9"/>
        <v>0</v>
      </c>
      <c r="I165" s="7">
        <f t="shared" si="7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8"/>
        <v>0</v>
      </c>
      <c r="H166" s="7">
        <f t="shared" si="9"/>
        <v>0</v>
      </c>
      <c r="I166" s="7">
        <f t="shared" si="7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8"/>
        <v>0</v>
      </c>
      <c r="H167" s="7">
        <f t="shared" si="9"/>
        <v>0</v>
      </c>
      <c r="I167" s="7">
        <f t="shared" si="7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8"/>
        <v>0</v>
      </c>
      <c r="H168" s="7">
        <f t="shared" si="9"/>
        <v>0</v>
      </c>
      <c r="I168" s="7">
        <f t="shared" si="7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8"/>
        <v>0</v>
      </c>
      <c r="H169" s="7">
        <f t="shared" si="9"/>
        <v>0</v>
      </c>
      <c r="I169" s="7">
        <f t="shared" si="7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8"/>
        <v>0</v>
      </c>
      <c r="H170" s="7">
        <f t="shared" si="9"/>
        <v>0</v>
      </c>
      <c r="I170" s="7">
        <f t="shared" si="7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8"/>
        <v>0</v>
      </c>
      <c r="H171" s="7">
        <f t="shared" si="9"/>
        <v>0</v>
      </c>
      <c r="I171" s="7">
        <f t="shared" si="7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8"/>
        <v>0</v>
      </c>
      <c r="H172" s="7">
        <f t="shared" si="9"/>
        <v>0</v>
      </c>
      <c r="I172" s="7">
        <f t="shared" si="7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8"/>
        <v>0</v>
      </c>
      <c r="H173" s="7">
        <f t="shared" si="9"/>
        <v>0</v>
      </c>
      <c r="I173" s="7">
        <f t="shared" si="7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8"/>
        <v>0</v>
      </c>
      <c r="H174" s="7">
        <f t="shared" si="9"/>
        <v>0</v>
      </c>
      <c r="I174" s="7">
        <f t="shared" si="7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8"/>
        <v>0</v>
      </c>
      <c r="H175" s="7">
        <f t="shared" si="9"/>
        <v>0</v>
      </c>
      <c r="I175" s="7">
        <f t="shared" si="7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8"/>
        <v>0</v>
      </c>
      <c r="H176" s="7">
        <f t="shared" si="9"/>
        <v>0</v>
      </c>
      <c r="I176" s="7">
        <f t="shared" si="7"/>
        <v>0</v>
      </c>
      <c r="J176"/>
      <c r="L176"/>
      <c r="M176"/>
    </row>
    <row r="177" spans="1:14">
      <c r="A177" s="1"/>
      <c r="C177"/>
      <c r="D177"/>
      <c r="F177"/>
      <c r="G177" s="8">
        <f t="shared" si="8"/>
        <v>0</v>
      </c>
      <c r="H177" s="7">
        <f t="shared" si="9"/>
        <v>0</v>
      </c>
      <c r="I177" s="7">
        <f t="shared" si="7"/>
        <v>0</v>
      </c>
      <c r="J177"/>
      <c r="L177"/>
      <c r="M177"/>
    </row>
    <row r="178" spans="1:14">
      <c r="A178" s="1"/>
      <c r="C178"/>
      <c r="D178"/>
      <c r="F178"/>
      <c r="G178" s="8">
        <f t="shared" si="8"/>
        <v>0</v>
      </c>
      <c r="H178" s="7">
        <f t="shared" si="9"/>
        <v>0</v>
      </c>
      <c r="I178" s="7">
        <f t="shared" si="7"/>
        <v>0</v>
      </c>
      <c r="J178"/>
      <c r="L178"/>
      <c r="M178"/>
    </row>
    <row r="179" spans="1:14">
      <c r="A179" s="1"/>
      <c r="C179"/>
      <c r="D179"/>
      <c r="F179"/>
      <c r="G179" s="8">
        <f t="shared" si="8"/>
        <v>0</v>
      </c>
      <c r="H179" s="7">
        <f t="shared" si="9"/>
        <v>0</v>
      </c>
      <c r="I179" s="7">
        <f t="shared" si="7"/>
        <v>0</v>
      </c>
      <c r="J179"/>
      <c r="L179"/>
      <c r="M179"/>
    </row>
    <row r="180" spans="1:14">
      <c r="A180" s="1"/>
      <c r="C180"/>
      <c r="D180"/>
      <c r="F180"/>
      <c r="G180" s="8">
        <f t="shared" si="8"/>
        <v>0</v>
      </c>
      <c r="H180" s="7">
        <f t="shared" si="9"/>
        <v>0</v>
      </c>
      <c r="I180" s="7">
        <f t="shared" si="7"/>
        <v>0</v>
      </c>
      <c r="J180"/>
      <c r="L180"/>
      <c r="M180"/>
    </row>
    <row r="181" spans="1:14">
      <c r="A181" s="1"/>
      <c r="C181"/>
      <c r="D181"/>
      <c r="F181"/>
      <c r="G181" s="8">
        <f t="shared" si="8"/>
        <v>0</v>
      </c>
      <c r="H181" s="7">
        <f t="shared" si="9"/>
        <v>0</v>
      </c>
      <c r="I181" s="7">
        <f t="shared" si="7"/>
        <v>0</v>
      </c>
      <c r="J181"/>
      <c r="L181"/>
      <c r="M181"/>
    </row>
    <row r="182" spans="1:14">
      <c r="A182" s="1"/>
      <c r="C182"/>
      <c r="D182"/>
      <c r="F182"/>
      <c r="G182" s="8">
        <f t="shared" si="8"/>
        <v>0</v>
      </c>
      <c r="H182" s="7">
        <f t="shared" si="9"/>
        <v>0</v>
      </c>
      <c r="I182" s="7">
        <f t="shared" si="7"/>
        <v>0</v>
      </c>
      <c r="J182"/>
      <c r="L182"/>
      <c r="M182"/>
    </row>
    <row r="183" spans="1:14">
      <c r="A183" s="1"/>
      <c r="C183"/>
      <c r="D183"/>
      <c r="F183"/>
      <c r="G183" s="8">
        <f t="shared" si="8"/>
        <v>0</v>
      </c>
      <c r="H183" s="7">
        <f t="shared" si="9"/>
        <v>0</v>
      </c>
      <c r="I183" s="7">
        <f t="shared" si="7"/>
        <v>0</v>
      </c>
      <c r="J183"/>
      <c r="L183"/>
      <c r="M183"/>
    </row>
    <row r="184" spans="1:14">
      <c r="A184" s="1"/>
      <c r="C184"/>
      <c r="D184"/>
      <c r="F184"/>
      <c r="G184" s="8">
        <f t="shared" si="8"/>
        <v>0</v>
      </c>
      <c r="H184" s="7">
        <f t="shared" si="9"/>
        <v>0</v>
      </c>
      <c r="I184" s="7">
        <f t="shared" si="7"/>
        <v>0</v>
      </c>
      <c r="J184"/>
      <c r="L184"/>
      <c r="M184"/>
    </row>
    <row r="185" spans="1:14">
      <c r="A185" s="1"/>
      <c r="C185"/>
      <c r="D185"/>
      <c r="F185"/>
      <c r="G185" s="8">
        <f t="shared" si="8"/>
        <v>0</v>
      </c>
      <c r="H185" s="7">
        <f t="shared" si="9"/>
        <v>0</v>
      </c>
      <c r="I185" s="7">
        <f t="shared" si="7"/>
        <v>0</v>
      </c>
      <c r="J185"/>
      <c r="L185"/>
      <c r="M185"/>
    </row>
    <row r="186" spans="1:14">
      <c r="A186" s="1"/>
      <c r="C186"/>
      <c r="D186"/>
      <c r="F186"/>
      <c r="G186" s="8">
        <f t="shared" si="8"/>
        <v>0</v>
      </c>
      <c r="H186" s="7">
        <f t="shared" si="9"/>
        <v>0</v>
      </c>
      <c r="I186" s="7">
        <f t="shared" si="7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8"/>
        <v>0</v>
      </c>
      <c r="H187" s="7">
        <f t="shared" si="9"/>
        <v>0</v>
      </c>
      <c r="I187" s="7">
        <f t="shared" si="7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8"/>
        <v>0</v>
      </c>
      <c r="H188" s="7">
        <f t="shared" si="9"/>
        <v>0</v>
      </c>
      <c r="I188" s="7">
        <f t="shared" si="7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8"/>
        <v>0</v>
      </c>
      <c r="H189" s="7">
        <f t="shared" si="9"/>
        <v>0</v>
      </c>
      <c r="I189" s="7">
        <f t="shared" si="7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8"/>
        <v>0</v>
      </c>
      <c r="H190" s="7">
        <f t="shared" si="9"/>
        <v>0</v>
      </c>
      <c r="I190" s="7">
        <f t="shared" si="7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8"/>
        <v>0</v>
      </c>
      <c r="H191" s="7">
        <f t="shared" si="9"/>
        <v>0</v>
      </c>
      <c r="I191" s="7">
        <f t="shared" si="7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8"/>
        <v>0</v>
      </c>
      <c r="H192" s="7">
        <f t="shared" si="9"/>
        <v>0</v>
      </c>
      <c r="I192" s="7">
        <f t="shared" si="7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8"/>
        <v>0</v>
      </c>
      <c r="H193" s="7">
        <f t="shared" si="9"/>
        <v>0</v>
      </c>
      <c r="I193" s="7">
        <f t="shared" si="7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8"/>
        <v>0</v>
      </c>
      <c r="H194" s="7">
        <f t="shared" si="9"/>
        <v>0</v>
      </c>
      <c r="I194" s="7">
        <f t="shared" si="7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8"/>
        <v>0</v>
      </c>
      <c r="H195" s="7">
        <f t="shared" si="9"/>
        <v>0</v>
      </c>
      <c r="I195" s="7">
        <f t="shared" ref="I195:I258" si="10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1">(D196*F196)/9507</f>
        <v>0</v>
      </c>
      <c r="H196" s="7">
        <f t="shared" ref="H196:H259" si="12">SUM(F196*0.7375)</f>
        <v>0</v>
      </c>
      <c r="I196" s="7">
        <f t="shared" si="10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1"/>
        <v>0</v>
      </c>
      <c r="H197" s="7">
        <f t="shared" si="12"/>
        <v>0</v>
      </c>
      <c r="I197" s="7">
        <f t="shared" si="10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1"/>
        <v>0</v>
      </c>
      <c r="H198" s="7">
        <f t="shared" si="12"/>
        <v>0</v>
      </c>
      <c r="I198" s="7">
        <f t="shared" si="10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1"/>
        <v>0</v>
      </c>
      <c r="H199" s="7">
        <f t="shared" si="12"/>
        <v>0</v>
      </c>
      <c r="I199" s="7">
        <f t="shared" si="10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1"/>
        <v>0</v>
      </c>
      <c r="H200" s="7">
        <f t="shared" si="12"/>
        <v>0</v>
      </c>
      <c r="I200" s="7">
        <f t="shared" si="10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1"/>
        <v>0</v>
      </c>
      <c r="H201" s="7">
        <f t="shared" si="12"/>
        <v>0</v>
      </c>
      <c r="I201" s="7">
        <f t="shared" si="10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1"/>
        <v>0</v>
      </c>
      <c r="H202" s="7">
        <f t="shared" si="12"/>
        <v>0</v>
      </c>
      <c r="I202" s="7">
        <f t="shared" si="10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1"/>
        <v>0</v>
      </c>
      <c r="H203" s="7">
        <f t="shared" si="12"/>
        <v>0</v>
      </c>
      <c r="I203" s="7">
        <f t="shared" si="10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1"/>
        <v>0</v>
      </c>
      <c r="H204" s="7">
        <f t="shared" si="12"/>
        <v>0</v>
      </c>
      <c r="I204" s="7">
        <f t="shared" si="10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1"/>
        <v>0</v>
      </c>
      <c r="H205" s="7">
        <f t="shared" si="12"/>
        <v>0</v>
      </c>
      <c r="I205" s="7">
        <f t="shared" si="10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1"/>
        <v>0</v>
      </c>
      <c r="H206" s="7">
        <f t="shared" si="12"/>
        <v>0</v>
      </c>
      <c r="I206" s="7">
        <f t="shared" si="10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1"/>
        <v>0</v>
      </c>
      <c r="H207" s="7">
        <f t="shared" si="12"/>
        <v>0</v>
      </c>
      <c r="I207" s="7">
        <f t="shared" si="10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1"/>
        <v>0</v>
      </c>
      <c r="H208" s="7">
        <f t="shared" si="12"/>
        <v>0</v>
      </c>
      <c r="I208" s="7">
        <f t="shared" si="10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1"/>
        <v>0</v>
      </c>
      <c r="H209" s="7">
        <f t="shared" si="12"/>
        <v>0</v>
      </c>
      <c r="I209" s="7">
        <f t="shared" si="10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1"/>
        <v>0</v>
      </c>
      <c r="H210" s="7">
        <f t="shared" si="12"/>
        <v>0</v>
      </c>
      <c r="I210" s="7">
        <f t="shared" si="10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1"/>
        <v>0</v>
      </c>
      <c r="H211" s="7">
        <f t="shared" si="12"/>
        <v>0</v>
      </c>
      <c r="I211" s="7">
        <f t="shared" si="10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1"/>
        <v>0</v>
      </c>
      <c r="H212" s="7">
        <f t="shared" si="12"/>
        <v>0</v>
      </c>
      <c r="I212" s="7">
        <f t="shared" si="10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1"/>
        <v>0</v>
      </c>
      <c r="H213" s="7">
        <f t="shared" si="12"/>
        <v>0</v>
      </c>
      <c r="I213" s="7">
        <f t="shared" si="10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1"/>
        <v>0</v>
      </c>
      <c r="H214" s="7">
        <f t="shared" si="12"/>
        <v>0</v>
      </c>
      <c r="I214" s="7">
        <f t="shared" si="10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1"/>
        <v>0</v>
      </c>
      <c r="H215" s="7">
        <f t="shared" si="12"/>
        <v>0</v>
      </c>
      <c r="I215" s="7">
        <f t="shared" si="10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1"/>
        <v>0</v>
      </c>
      <c r="H216" s="7">
        <f t="shared" si="12"/>
        <v>0</v>
      </c>
      <c r="I216" s="7">
        <f t="shared" si="10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1"/>
        <v>0</v>
      </c>
      <c r="H217" s="7">
        <f t="shared" si="12"/>
        <v>0</v>
      </c>
      <c r="I217" s="7">
        <f t="shared" si="10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1"/>
        <v>0</v>
      </c>
      <c r="H218" s="7">
        <f t="shared" si="12"/>
        <v>0</v>
      </c>
      <c r="I218" s="7">
        <f t="shared" si="10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1"/>
        <v>0</v>
      </c>
      <c r="H219" s="7">
        <f t="shared" si="12"/>
        <v>0</v>
      </c>
      <c r="I219" s="7">
        <f t="shared" si="10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1"/>
        <v>0</v>
      </c>
      <c r="H220" s="7">
        <f t="shared" si="12"/>
        <v>0</v>
      </c>
      <c r="I220" s="7">
        <f t="shared" si="10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1"/>
        <v>0</v>
      </c>
      <c r="H221" s="7">
        <f t="shared" si="12"/>
        <v>0</v>
      </c>
      <c r="I221" s="7">
        <f t="shared" si="10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1"/>
        <v>0</v>
      </c>
      <c r="H222" s="7">
        <f t="shared" si="12"/>
        <v>0</v>
      </c>
      <c r="I222" s="7">
        <f t="shared" si="10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1"/>
        <v>0</v>
      </c>
      <c r="H223" s="7">
        <f t="shared" si="12"/>
        <v>0</v>
      </c>
      <c r="I223" s="7">
        <f t="shared" si="10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1"/>
        <v>0</v>
      </c>
      <c r="H224" s="7">
        <f t="shared" si="12"/>
        <v>0</v>
      </c>
      <c r="I224" s="7">
        <f t="shared" si="10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1"/>
        <v>0</v>
      </c>
      <c r="H225" s="7">
        <f t="shared" si="12"/>
        <v>0</v>
      </c>
      <c r="I225" s="7">
        <f t="shared" si="10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1"/>
        <v>0</v>
      </c>
      <c r="H226" s="7">
        <f t="shared" si="12"/>
        <v>0</v>
      </c>
      <c r="I226" s="7">
        <f t="shared" si="10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1"/>
        <v>0</v>
      </c>
      <c r="H227" s="7">
        <f t="shared" si="12"/>
        <v>0</v>
      </c>
      <c r="I227" s="7">
        <f t="shared" si="10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1"/>
        <v>0</v>
      </c>
      <c r="H228" s="7">
        <f t="shared" si="12"/>
        <v>0</v>
      </c>
      <c r="I228" s="7">
        <f t="shared" si="10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1"/>
        <v>0</v>
      </c>
      <c r="H229" s="7">
        <f t="shared" si="12"/>
        <v>0</v>
      </c>
      <c r="I229" s="7">
        <f t="shared" si="10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1"/>
        <v>0</v>
      </c>
      <c r="H230" s="7">
        <f t="shared" si="12"/>
        <v>0</v>
      </c>
      <c r="I230" s="7">
        <f t="shared" si="10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1"/>
        <v>0</v>
      </c>
      <c r="H231" s="7">
        <f t="shared" si="12"/>
        <v>0</v>
      </c>
      <c r="I231" s="7">
        <f t="shared" si="10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1"/>
        <v>0</v>
      </c>
      <c r="H232" s="7">
        <f t="shared" si="12"/>
        <v>0</v>
      </c>
      <c r="I232" s="7">
        <f t="shared" si="10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1"/>
        <v>0</v>
      </c>
      <c r="H233" s="7">
        <f t="shared" si="12"/>
        <v>0</v>
      </c>
      <c r="I233" s="7">
        <f t="shared" si="10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1"/>
        <v>0</v>
      </c>
      <c r="H234" s="7">
        <f t="shared" si="12"/>
        <v>0</v>
      </c>
      <c r="I234" s="7">
        <f t="shared" si="10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1"/>
        <v>0</v>
      </c>
      <c r="H235" s="7">
        <f t="shared" si="12"/>
        <v>0</v>
      </c>
      <c r="I235" s="7">
        <f t="shared" si="10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1"/>
        <v>0</v>
      </c>
      <c r="H236" s="7">
        <f t="shared" si="12"/>
        <v>0</v>
      </c>
      <c r="I236" s="7">
        <f t="shared" si="10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1"/>
        <v>0</v>
      </c>
      <c r="H237" s="7">
        <f t="shared" si="12"/>
        <v>0</v>
      </c>
      <c r="I237" s="7">
        <f t="shared" si="10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1"/>
        <v>0</v>
      </c>
      <c r="H238" s="7">
        <f t="shared" si="12"/>
        <v>0</v>
      </c>
      <c r="I238" s="7">
        <f t="shared" si="10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1"/>
        <v>0</v>
      </c>
      <c r="H239" s="7">
        <f t="shared" si="12"/>
        <v>0</v>
      </c>
      <c r="I239" s="7">
        <f t="shared" si="10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1"/>
        <v>0</v>
      </c>
      <c r="H240" s="7">
        <f t="shared" si="12"/>
        <v>0</v>
      </c>
      <c r="I240" s="7">
        <f t="shared" si="10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1"/>
        <v>0</v>
      </c>
      <c r="H241" s="7">
        <f t="shared" si="12"/>
        <v>0</v>
      </c>
      <c r="I241" s="7">
        <f t="shared" si="10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1"/>
        <v>0</v>
      </c>
      <c r="H242" s="7">
        <f t="shared" si="12"/>
        <v>0</v>
      </c>
      <c r="I242" s="7">
        <f t="shared" si="10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1"/>
        <v>0</v>
      </c>
      <c r="H243" s="7">
        <f t="shared" si="12"/>
        <v>0</v>
      </c>
      <c r="I243" s="7">
        <f t="shared" si="10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1"/>
        <v>0</v>
      </c>
      <c r="H244" s="7">
        <f t="shared" si="12"/>
        <v>0</v>
      </c>
      <c r="I244" s="7">
        <f t="shared" si="10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1"/>
        <v>0</v>
      </c>
      <c r="H245" s="7">
        <f t="shared" si="12"/>
        <v>0</v>
      </c>
      <c r="I245" s="7">
        <f t="shared" si="10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1"/>
        <v>0</v>
      </c>
      <c r="H246" s="7">
        <f t="shared" si="12"/>
        <v>0</v>
      </c>
      <c r="I246" s="7">
        <f t="shared" si="10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1"/>
        <v>0</v>
      </c>
      <c r="H247" s="7">
        <f t="shared" si="12"/>
        <v>0</v>
      </c>
      <c r="I247" s="7">
        <f t="shared" si="10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1"/>
        <v>0</v>
      </c>
      <c r="H248" s="7">
        <f t="shared" si="12"/>
        <v>0</v>
      </c>
      <c r="I248" s="7">
        <f t="shared" si="10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1"/>
        <v>0</v>
      </c>
      <c r="H249" s="7">
        <f t="shared" si="12"/>
        <v>0</v>
      </c>
      <c r="I249" s="7">
        <f t="shared" si="10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1"/>
        <v>0</v>
      </c>
      <c r="H250" s="7">
        <f t="shared" si="12"/>
        <v>0</v>
      </c>
      <c r="I250" s="7">
        <f t="shared" si="10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1"/>
        <v>0</v>
      </c>
      <c r="H251" s="7">
        <f t="shared" si="12"/>
        <v>0</v>
      </c>
      <c r="I251" s="7">
        <f t="shared" si="10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1"/>
        <v>0</v>
      </c>
      <c r="H252" s="7">
        <f t="shared" si="12"/>
        <v>0</v>
      </c>
      <c r="I252" s="7">
        <f t="shared" si="10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1"/>
        <v>0</v>
      </c>
      <c r="H253" s="7">
        <f t="shared" si="12"/>
        <v>0</v>
      </c>
      <c r="I253" s="7">
        <f t="shared" si="10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1"/>
        <v>0</v>
      </c>
      <c r="H254" s="7">
        <f t="shared" si="12"/>
        <v>0</v>
      </c>
      <c r="I254" s="7">
        <f t="shared" si="10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1"/>
        <v>0</v>
      </c>
      <c r="H255" s="7">
        <f t="shared" si="12"/>
        <v>0</v>
      </c>
      <c r="I255" s="7">
        <f t="shared" si="10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1"/>
        <v>0</v>
      </c>
      <c r="H256" s="7">
        <f t="shared" si="12"/>
        <v>0</v>
      </c>
      <c r="I256" s="7">
        <f t="shared" si="10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1"/>
        <v>0</v>
      </c>
      <c r="H257" s="7">
        <f t="shared" si="12"/>
        <v>0</v>
      </c>
      <c r="I257" s="7">
        <f t="shared" si="10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1"/>
        <v>0</v>
      </c>
      <c r="H258" s="7">
        <f t="shared" si="12"/>
        <v>0</v>
      </c>
      <c r="I258" s="7">
        <f t="shared" si="10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1"/>
        <v>0</v>
      </c>
      <c r="H259" s="7">
        <f t="shared" si="12"/>
        <v>0</v>
      </c>
      <c r="I259" s="7">
        <f t="shared" ref="I259:I322" si="13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4">(D260*F260)/9507</f>
        <v>0</v>
      </c>
      <c r="H260" s="7">
        <f t="shared" ref="H260:H323" si="15">SUM(F260*0.7375)</f>
        <v>0</v>
      </c>
      <c r="I260" s="7">
        <f t="shared" si="13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4"/>
        <v>0</v>
      </c>
      <c r="H261" s="7">
        <f t="shared" si="15"/>
        <v>0</v>
      </c>
      <c r="I261" s="7">
        <f t="shared" si="13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4"/>
        <v>0</v>
      </c>
      <c r="H262" s="7">
        <f t="shared" si="15"/>
        <v>0</v>
      </c>
      <c r="I262" s="7">
        <f t="shared" si="13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4"/>
        <v>0</v>
      </c>
      <c r="H263" s="7">
        <f t="shared" si="15"/>
        <v>0</v>
      </c>
      <c r="I263" s="7">
        <f t="shared" si="13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4"/>
        <v>0</v>
      </c>
      <c r="H264" s="7">
        <f t="shared" si="15"/>
        <v>0</v>
      </c>
      <c r="I264" s="7">
        <f t="shared" si="13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4"/>
        <v>0</v>
      </c>
      <c r="H265" s="7">
        <f t="shared" si="15"/>
        <v>0</v>
      </c>
      <c r="I265" s="7">
        <f t="shared" si="13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4"/>
        <v>0</v>
      </c>
      <c r="H266" s="7">
        <f t="shared" si="15"/>
        <v>0</v>
      </c>
      <c r="I266" s="7">
        <f t="shared" si="13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4"/>
        <v>0</v>
      </c>
      <c r="H267" s="7">
        <f t="shared" si="15"/>
        <v>0</v>
      </c>
      <c r="I267" s="7">
        <f t="shared" si="13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4"/>
        <v>0</v>
      </c>
      <c r="H268" s="7">
        <f t="shared" si="15"/>
        <v>0</v>
      </c>
      <c r="I268" s="7">
        <f t="shared" si="13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4"/>
        <v>0</v>
      </c>
      <c r="H269" s="7">
        <f t="shared" si="15"/>
        <v>0</v>
      </c>
      <c r="I269" s="7">
        <f t="shared" si="13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4"/>
        <v>0</v>
      </c>
      <c r="H270" s="7">
        <f t="shared" si="15"/>
        <v>0</v>
      </c>
      <c r="I270" s="7">
        <f t="shared" si="13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4"/>
        <v>0</v>
      </c>
      <c r="H271" s="7">
        <f t="shared" si="15"/>
        <v>0</v>
      </c>
      <c r="I271" s="7">
        <f t="shared" si="13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4"/>
        <v>0</v>
      </c>
      <c r="H272" s="7">
        <f t="shared" si="15"/>
        <v>0</v>
      </c>
      <c r="I272" s="7">
        <f t="shared" si="13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4"/>
        <v>0</v>
      </c>
      <c r="H273" s="7">
        <f t="shared" si="15"/>
        <v>0</v>
      </c>
      <c r="I273" s="7">
        <f t="shared" si="13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4"/>
        <v>0</v>
      </c>
      <c r="H274" s="7">
        <f t="shared" si="15"/>
        <v>0</v>
      </c>
      <c r="I274" s="7">
        <f t="shared" si="13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4"/>
        <v>0</v>
      </c>
      <c r="H275" s="7">
        <f t="shared" si="15"/>
        <v>0</v>
      </c>
      <c r="I275" s="7">
        <f t="shared" si="13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4"/>
        <v>0</v>
      </c>
      <c r="H276" s="7">
        <f t="shared" si="15"/>
        <v>0</v>
      </c>
      <c r="I276" s="7">
        <f t="shared" si="13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4"/>
        <v>0</v>
      </c>
      <c r="H277" s="7">
        <f t="shared" si="15"/>
        <v>0</v>
      </c>
      <c r="I277" s="7">
        <f t="shared" si="13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4"/>
        <v>0</v>
      </c>
      <c r="H278" s="7">
        <f t="shared" si="15"/>
        <v>0</v>
      </c>
      <c r="I278" s="7">
        <f t="shared" si="13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4"/>
        <v>0</v>
      </c>
      <c r="H279" s="7">
        <f t="shared" si="15"/>
        <v>0</v>
      </c>
      <c r="I279" s="7">
        <f t="shared" si="13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4"/>
        <v>0</v>
      </c>
      <c r="H280" s="7">
        <f t="shared" si="15"/>
        <v>0</v>
      </c>
      <c r="I280" s="7">
        <f t="shared" si="13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4"/>
        <v>0</v>
      </c>
      <c r="H281" s="7">
        <f t="shared" si="15"/>
        <v>0</v>
      </c>
      <c r="I281" s="7">
        <f t="shared" si="13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4"/>
        <v>0</v>
      </c>
      <c r="H282" s="7">
        <f t="shared" si="15"/>
        <v>0</v>
      </c>
      <c r="I282" s="7">
        <f t="shared" si="13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4"/>
        <v>0</v>
      </c>
      <c r="H283" s="7">
        <f t="shared" si="15"/>
        <v>0</v>
      </c>
      <c r="I283" s="7">
        <f t="shared" si="13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4"/>
        <v>0</v>
      </c>
      <c r="H284" s="7">
        <f t="shared" si="15"/>
        <v>0</v>
      </c>
      <c r="I284" s="7">
        <f t="shared" si="13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4"/>
        <v>0</v>
      </c>
      <c r="H285" s="7">
        <f t="shared" si="15"/>
        <v>0</v>
      </c>
      <c r="I285" s="7">
        <f t="shared" si="13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4"/>
        <v>0</v>
      </c>
      <c r="H286" s="7">
        <f t="shared" si="15"/>
        <v>0</v>
      </c>
      <c r="I286" s="7">
        <f t="shared" si="13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4"/>
        <v>0</v>
      </c>
      <c r="H287" s="7">
        <f t="shared" si="15"/>
        <v>0</v>
      </c>
      <c r="I287" s="7">
        <f t="shared" si="13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4"/>
        <v>0</v>
      </c>
      <c r="H288" s="7">
        <f t="shared" si="15"/>
        <v>0</v>
      </c>
      <c r="I288" s="7">
        <f t="shared" si="13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4"/>
        <v>0</v>
      </c>
      <c r="H289" s="7">
        <f t="shared" si="15"/>
        <v>0</v>
      </c>
      <c r="I289" s="7">
        <f t="shared" si="13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4"/>
        <v>0</v>
      </c>
      <c r="H290" s="7">
        <f t="shared" si="15"/>
        <v>0</v>
      </c>
      <c r="I290" s="7">
        <f t="shared" si="13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4"/>
        <v>0</v>
      </c>
      <c r="H291" s="7">
        <f t="shared" si="15"/>
        <v>0</v>
      </c>
      <c r="I291" s="7">
        <f t="shared" si="13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4"/>
        <v>0</v>
      </c>
      <c r="H292" s="7">
        <f t="shared" si="15"/>
        <v>0</v>
      </c>
      <c r="I292" s="7">
        <f t="shared" si="13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4"/>
        <v>0</v>
      </c>
      <c r="H293" s="7">
        <f t="shared" si="15"/>
        <v>0</v>
      </c>
      <c r="I293" s="7">
        <f t="shared" si="13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4"/>
        <v>0</v>
      </c>
      <c r="H294" s="7">
        <f t="shared" si="15"/>
        <v>0</v>
      </c>
      <c r="I294" s="7">
        <f t="shared" si="13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4"/>
        <v>0</v>
      </c>
      <c r="H295" s="7">
        <f t="shared" si="15"/>
        <v>0</v>
      </c>
      <c r="I295" s="7">
        <f t="shared" si="13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4"/>
        <v>0</v>
      </c>
      <c r="H296" s="7">
        <f t="shared" si="15"/>
        <v>0</v>
      </c>
      <c r="I296" s="7">
        <f t="shared" si="13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4"/>
        <v>0</v>
      </c>
      <c r="H297" s="7">
        <f t="shared" si="15"/>
        <v>0</v>
      </c>
      <c r="I297" s="7">
        <f t="shared" si="13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4"/>
        <v>0</v>
      </c>
      <c r="H298" s="7">
        <f t="shared" si="15"/>
        <v>0</v>
      </c>
      <c r="I298" s="7">
        <f t="shared" si="13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4"/>
        <v>0</v>
      </c>
      <c r="H299" s="7">
        <f t="shared" si="15"/>
        <v>0</v>
      </c>
      <c r="I299" s="7">
        <f t="shared" si="13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4"/>
        <v>0</v>
      </c>
      <c r="H300" s="7">
        <f t="shared" si="15"/>
        <v>0</v>
      </c>
      <c r="I300" s="7">
        <f t="shared" si="13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4"/>
        <v>0</v>
      </c>
      <c r="H301" s="7">
        <f t="shared" si="15"/>
        <v>0</v>
      </c>
      <c r="I301" s="7">
        <f t="shared" si="13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4"/>
        <v>0</v>
      </c>
      <c r="H302" s="7">
        <f t="shared" si="15"/>
        <v>0</v>
      </c>
      <c r="I302" s="7">
        <f t="shared" si="13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4"/>
        <v>0</v>
      </c>
      <c r="H303" s="7">
        <f t="shared" si="15"/>
        <v>0</v>
      </c>
      <c r="I303" s="7">
        <f t="shared" si="13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4"/>
        <v>0</v>
      </c>
      <c r="H304" s="7">
        <f t="shared" si="15"/>
        <v>0</v>
      </c>
      <c r="I304" s="7">
        <f t="shared" si="13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4"/>
        <v>0</v>
      </c>
      <c r="H305" s="7">
        <f t="shared" si="15"/>
        <v>0</v>
      </c>
      <c r="I305" s="7">
        <f t="shared" si="13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4"/>
        <v>0</v>
      </c>
      <c r="H306" s="7">
        <f t="shared" si="15"/>
        <v>0</v>
      </c>
      <c r="I306" s="7">
        <f t="shared" si="13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4"/>
        <v>0</v>
      </c>
      <c r="H307" s="7">
        <f t="shared" si="15"/>
        <v>0</v>
      </c>
      <c r="I307" s="7">
        <f t="shared" si="13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4"/>
        <v>0</v>
      </c>
      <c r="H308" s="7">
        <f t="shared" si="15"/>
        <v>0</v>
      </c>
      <c r="I308" s="7">
        <f t="shared" si="13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4"/>
        <v>0</v>
      </c>
      <c r="H309" s="7">
        <f t="shared" si="15"/>
        <v>0</v>
      </c>
      <c r="I309" s="7">
        <f t="shared" si="13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4"/>
        <v>0</v>
      </c>
      <c r="H310" s="7">
        <f t="shared" si="15"/>
        <v>0</v>
      </c>
      <c r="I310" s="7">
        <f t="shared" si="13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4"/>
        <v>0</v>
      </c>
      <c r="H311" s="7">
        <f t="shared" si="15"/>
        <v>0</v>
      </c>
      <c r="I311" s="7">
        <f t="shared" si="13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4"/>
        <v>0</v>
      </c>
      <c r="H312" s="7">
        <f t="shared" si="15"/>
        <v>0</v>
      </c>
      <c r="I312" s="7">
        <f t="shared" si="13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4"/>
        <v>0</v>
      </c>
      <c r="H313" s="7">
        <f t="shared" si="15"/>
        <v>0</v>
      </c>
      <c r="I313" s="7">
        <f t="shared" si="13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4"/>
        <v>0</v>
      </c>
      <c r="H314" s="7">
        <f t="shared" si="15"/>
        <v>0</v>
      </c>
      <c r="I314" s="7">
        <f t="shared" si="13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4"/>
        <v>0</v>
      </c>
      <c r="H315" s="7">
        <f t="shared" si="15"/>
        <v>0</v>
      </c>
      <c r="I315" s="7">
        <f t="shared" si="13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4"/>
        <v>0</v>
      </c>
      <c r="H316" s="7">
        <f t="shared" si="15"/>
        <v>0</v>
      </c>
      <c r="I316" s="7">
        <f t="shared" si="13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4"/>
        <v>0</v>
      </c>
      <c r="H317" s="7">
        <f t="shared" si="15"/>
        <v>0</v>
      </c>
      <c r="I317" s="7">
        <f t="shared" si="13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4"/>
        <v>0</v>
      </c>
      <c r="H318" s="7">
        <f t="shared" si="15"/>
        <v>0</v>
      </c>
      <c r="I318" s="7">
        <f t="shared" si="13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4"/>
        <v>0</v>
      </c>
      <c r="H319" s="7">
        <f t="shared" si="15"/>
        <v>0</v>
      </c>
      <c r="I319" s="7">
        <f t="shared" si="13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4"/>
        <v>0</v>
      </c>
      <c r="H320" s="7">
        <f t="shared" si="15"/>
        <v>0</v>
      </c>
      <c r="I320" s="7">
        <f t="shared" si="13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4"/>
        <v>0</v>
      </c>
      <c r="H321" s="7">
        <f t="shared" si="15"/>
        <v>0</v>
      </c>
      <c r="I321" s="7">
        <f t="shared" si="13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4"/>
        <v>0</v>
      </c>
      <c r="H322" s="7">
        <f t="shared" si="15"/>
        <v>0</v>
      </c>
      <c r="I322" s="7">
        <f t="shared" si="13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4"/>
        <v>0</v>
      </c>
      <c r="H323" s="7">
        <f t="shared" si="15"/>
        <v>0</v>
      </c>
      <c r="I323" s="7">
        <f t="shared" ref="I323:I386" si="16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7">(D324*F324)/9507</f>
        <v>0</v>
      </c>
      <c r="H324" s="7">
        <f t="shared" ref="H324:H387" si="18">SUM(F324*0.7375)</f>
        <v>0</v>
      </c>
      <c r="I324" s="7">
        <f t="shared" si="16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7"/>
        <v>0</v>
      </c>
      <c r="H325" s="7">
        <f t="shared" si="18"/>
        <v>0</v>
      </c>
      <c r="I325" s="7">
        <f t="shared" si="16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7"/>
        <v>0</v>
      </c>
      <c r="H326" s="7">
        <f t="shared" si="18"/>
        <v>0</v>
      </c>
      <c r="I326" s="7">
        <f t="shared" si="16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7"/>
        <v>0</v>
      </c>
      <c r="H327" s="7">
        <f t="shared" si="18"/>
        <v>0</v>
      </c>
      <c r="I327" s="7">
        <f t="shared" si="16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7"/>
        <v>0</v>
      </c>
      <c r="H328" s="7">
        <f t="shared" si="18"/>
        <v>0</v>
      </c>
      <c r="I328" s="7">
        <f t="shared" si="16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7"/>
        <v>0</v>
      </c>
      <c r="H329" s="7">
        <f t="shared" si="18"/>
        <v>0</v>
      </c>
      <c r="I329" s="7">
        <f t="shared" si="16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7"/>
        <v>0</v>
      </c>
      <c r="H330" s="7">
        <f t="shared" si="18"/>
        <v>0</v>
      </c>
      <c r="I330" s="7">
        <f t="shared" si="16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7"/>
        <v>0</v>
      </c>
      <c r="H331" s="7">
        <f t="shared" si="18"/>
        <v>0</v>
      </c>
      <c r="I331" s="7">
        <f t="shared" si="16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7"/>
        <v>0</v>
      </c>
      <c r="H332" s="7">
        <f t="shared" si="18"/>
        <v>0</v>
      </c>
      <c r="I332" s="7">
        <f t="shared" si="16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7"/>
        <v>0</v>
      </c>
      <c r="H333" s="7">
        <f t="shared" si="18"/>
        <v>0</v>
      </c>
      <c r="I333" s="7">
        <f t="shared" si="16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7"/>
        <v>0</v>
      </c>
      <c r="H334" s="7">
        <f t="shared" si="18"/>
        <v>0</v>
      </c>
      <c r="I334" s="7">
        <f t="shared" si="16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7"/>
        <v>0</v>
      </c>
      <c r="H335" s="7">
        <f t="shared" si="18"/>
        <v>0</v>
      </c>
      <c r="I335" s="7">
        <f t="shared" si="16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7"/>
        <v>0</v>
      </c>
      <c r="H336" s="7">
        <f t="shared" si="18"/>
        <v>0</v>
      </c>
      <c r="I336" s="7">
        <f t="shared" si="16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7"/>
        <v>0</v>
      </c>
      <c r="H337" s="7">
        <f t="shared" si="18"/>
        <v>0</v>
      </c>
      <c r="I337" s="7">
        <f t="shared" si="16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7"/>
        <v>0</v>
      </c>
      <c r="H338" s="7">
        <f t="shared" si="18"/>
        <v>0</v>
      </c>
      <c r="I338" s="7">
        <f t="shared" si="16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7"/>
        <v>0</v>
      </c>
      <c r="H339" s="7">
        <f t="shared" si="18"/>
        <v>0</v>
      </c>
      <c r="I339" s="7">
        <f t="shared" si="16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7"/>
        <v>0</v>
      </c>
      <c r="H340" s="7">
        <f t="shared" si="18"/>
        <v>0</v>
      </c>
      <c r="I340" s="7">
        <f t="shared" si="16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7"/>
        <v>0</v>
      </c>
      <c r="H341" s="7">
        <f t="shared" si="18"/>
        <v>0</v>
      </c>
      <c r="I341" s="7">
        <f t="shared" si="16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7"/>
        <v>0</v>
      </c>
      <c r="H342" s="7">
        <f t="shared" si="18"/>
        <v>0</v>
      </c>
      <c r="I342" s="7">
        <f t="shared" si="16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7"/>
        <v>0</v>
      </c>
      <c r="H343" s="7">
        <f t="shared" si="18"/>
        <v>0</v>
      </c>
      <c r="I343" s="7">
        <f t="shared" si="16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7"/>
        <v>0</v>
      </c>
      <c r="H344" s="7">
        <f t="shared" si="18"/>
        <v>0</v>
      </c>
      <c r="I344" s="7">
        <f t="shared" si="16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7"/>
        <v>0</v>
      </c>
      <c r="H345" s="7">
        <f t="shared" si="18"/>
        <v>0</v>
      </c>
      <c r="I345" s="7">
        <f t="shared" si="16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7"/>
        <v>0</v>
      </c>
      <c r="H346" s="7">
        <f t="shared" si="18"/>
        <v>0</v>
      </c>
      <c r="I346" s="7">
        <f t="shared" si="16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7"/>
        <v>0</v>
      </c>
      <c r="H347" s="7">
        <f t="shared" si="18"/>
        <v>0</v>
      </c>
      <c r="I347" s="7">
        <f t="shared" si="16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7"/>
        <v>0</v>
      </c>
      <c r="H348" s="7">
        <f t="shared" si="18"/>
        <v>0</v>
      </c>
      <c r="I348" s="7">
        <f t="shared" si="16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7"/>
        <v>0</v>
      </c>
      <c r="H349" s="7">
        <f t="shared" si="18"/>
        <v>0</v>
      </c>
      <c r="I349" s="7">
        <f t="shared" si="16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7"/>
        <v>0</v>
      </c>
      <c r="H350" s="7">
        <f t="shared" si="18"/>
        <v>0</v>
      </c>
      <c r="I350" s="7">
        <f t="shared" si="16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7"/>
        <v>0</v>
      </c>
      <c r="H351" s="7">
        <f t="shared" si="18"/>
        <v>0</v>
      </c>
      <c r="I351" s="7">
        <f t="shared" si="16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7"/>
        <v>0</v>
      </c>
      <c r="H352" s="7">
        <f t="shared" si="18"/>
        <v>0</v>
      </c>
      <c r="I352" s="7">
        <f t="shared" si="16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7"/>
        <v>0</v>
      </c>
      <c r="H353" s="7">
        <f t="shared" si="18"/>
        <v>0</v>
      </c>
      <c r="I353" s="7">
        <f t="shared" si="16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7"/>
        <v>0</v>
      </c>
      <c r="H354" s="7">
        <f t="shared" si="18"/>
        <v>0</v>
      </c>
      <c r="I354" s="7">
        <f t="shared" si="16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7"/>
        <v>0</v>
      </c>
      <c r="H355" s="7">
        <f t="shared" si="18"/>
        <v>0</v>
      </c>
      <c r="I355" s="7">
        <f t="shared" si="16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7"/>
        <v>0</v>
      </c>
      <c r="H356" s="7">
        <f t="shared" si="18"/>
        <v>0</v>
      </c>
      <c r="I356" s="7">
        <f t="shared" si="16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7"/>
        <v>0</v>
      </c>
      <c r="H357" s="7">
        <f t="shared" si="18"/>
        <v>0</v>
      </c>
      <c r="I357" s="7">
        <f t="shared" si="16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7"/>
        <v>0</v>
      </c>
      <c r="H358" s="7">
        <f t="shared" si="18"/>
        <v>0</v>
      </c>
      <c r="I358" s="7">
        <f t="shared" si="16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7"/>
        <v>0</v>
      </c>
      <c r="H359" s="7">
        <f t="shared" si="18"/>
        <v>0</v>
      </c>
      <c r="I359" s="7">
        <f t="shared" si="16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7"/>
        <v>0</v>
      </c>
      <c r="H360" s="7">
        <f t="shared" si="18"/>
        <v>0</v>
      </c>
      <c r="I360" s="7">
        <f t="shared" si="16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7"/>
        <v>0</v>
      </c>
      <c r="H361" s="7">
        <f t="shared" si="18"/>
        <v>0</v>
      </c>
      <c r="I361" s="7">
        <f t="shared" si="16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7"/>
        <v>0</v>
      </c>
      <c r="H362" s="7">
        <f t="shared" si="18"/>
        <v>0</v>
      </c>
      <c r="I362" s="7">
        <f t="shared" si="16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7"/>
        <v>0</v>
      </c>
      <c r="H363" s="7">
        <f t="shared" si="18"/>
        <v>0</v>
      </c>
      <c r="I363" s="7">
        <f t="shared" si="16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7"/>
        <v>0</v>
      </c>
      <c r="H364" s="7">
        <f t="shared" si="18"/>
        <v>0</v>
      </c>
      <c r="I364" s="7">
        <f t="shared" si="16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7"/>
        <v>0</v>
      </c>
      <c r="H365" s="7">
        <f t="shared" si="18"/>
        <v>0</v>
      </c>
      <c r="I365" s="7">
        <f t="shared" si="16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7"/>
        <v>0</v>
      </c>
      <c r="H366" s="7">
        <f t="shared" si="18"/>
        <v>0</v>
      </c>
      <c r="I366" s="7">
        <f t="shared" si="16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7"/>
        <v>0</v>
      </c>
      <c r="H367" s="7">
        <f t="shared" si="18"/>
        <v>0</v>
      </c>
      <c r="I367" s="7">
        <f t="shared" si="16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7"/>
        <v>0</v>
      </c>
      <c r="H368" s="7">
        <f t="shared" si="18"/>
        <v>0</v>
      </c>
      <c r="I368" s="7">
        <f t="shared" si="16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7"/>
        <v>0</v>
      </c>
      <c r="H369" s="7">
        <f t="shared" si="18"/>
        <v>0</v>
      </c>
      <c r="I369" s="7">
        <f t="shared" si="16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7"/>
        <v>0</v>
      </c>
      <c r="H370" s="7">
        <f t="shared" si="18"/>
        <v>0</v>
      </c>
      <c r="I370" s="7">
        <f t="shared" si="16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7"/>
        <v>0</v>
      </c>
      <c r="H371" s="7">
        <f t="shared" si="18"/>
        <v>0</v>
      </c>
      <c r="I371" s="7">
        <f t="shared" si="16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7"/>
        <v>0</v>
      </c>
      <c r="H372" s="7">
        <f t="shared" si="18"/>
        <v>0</v>
      </c>
      <c r="I372" s="7">
        <f t="shared" si="16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7"/>
        <v>0</v>
      </c>
      <c r="H373" s="7">
        <f t="shared" si="18"/>
        <v>0</v>
      </c>
      <c r="I373" s="7">
        <f t="shared" si="16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7"/>
        <v>0</v>
      </c>
      <c r="H374" s="7">
        <f t="shared" si="18"/>
        <v>0</v>
      </c>
      <c r="I374" s="7">
        <f t="shared" si="16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7"/>
        <v>0</v>
      </c>
      <c r="H375" s="7">
        <f t="shared" si="18"/>
        <v>0</v>
      </c>
      <c r="I375" s="7">
        <f t="shared" si="16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7"/>
        <v>0</v>
      </c>
      <c r="H376" s="7">
        <f t="shared" si="18"/>
        <v>0</v>
      </c>
      <c r="I376" s="7">
        <f t="shared" si="16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7"/>
        <v>0</v>
      </c>
      <c r="H377" s="7">
        <f t="shared" si="18"/>
        <v>0</v>
      </c>
      <c r="I377" s="7">
        <f t="shared" si="16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7"/>
        <v>0</v>
      </c>
      <c r="H378" s="7">
        <f t="shared" si="18"/>
        <v>0</v>
      </c>
      <c r="I378" s="7">
        <f t="shared" si="16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7"/>
        <v>0</v>
      </c>
      <c r="H379" s="7">
        <f t="shared" si="18"/>
        <v>0</v>
      </c>
      <c r="I379" s="7">
        <f t="shared" si="16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7"/>
        <v>0</v>
      </c>
      <c r="H380" s="7">
        <f t="shared" si="18"/>
        <v>0</v>
      </c>
      <c r="I380" s="7">
        <f t="shared" si="16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7"/>
        <v>0</v>
      </c>
      <c r="H381" s="7">
        <f t="shared" si="18"/>
        <v>0</v>
      </c>
      <c r="I381" s="7">
        <f t="shared" si="16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7"/>
        <v>0</v>
      </c>
      <c r="H382" s="7">
        <f t="shared" si="18"/>
        <v>0</v>
      </c>
      <c r="I382" s="7">
        <f t="shared" si="16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7"/>
        <v>0</v>
      </c>
      <c r="H383" s="7">
        <f t="shared" si="18"/>
        <v>0</v>
      </c>
      <c r="I383" s="7">
        <f t="shared" si="16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7"/>
        <v>0</v>
      </c>
      <c r="H384" s="7">
        <f t="shared" si="18"/>
        <v>0</v>
      </c>
      <c r="I384" s="7">
        <f t="shared" si="16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7"/>
        <v>0</v>
      </c>
      <c r="H385" s="7">
        <f t="shared" si="18"/>
        <v>0</v>
      </c>
      <c r="I385" s="7">
        <f t="shared" si="16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7"/>
        <v>0</v>
      </c>
      <c r="H386" s="7">
        <f t="shared" si="18"/>
        <v>0</v>
      </c>
      <c r="I386" s="7">
        <f t="shared" si="16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7"/>
        <v>0</v>
      </c>
      <c r="H387" s="7">
        <f t="shared" si="18"/>
        <v>0</v>
      </c>
      <c r="I387" s="7">
        <f t="shared" ref="I387:I450" si="19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20">(D388*F388)/9507</f>
        <v>0</v>
      </c>
      <c r="H388" s="7">
        <f t="shared" ref="H388:H451" si="21">SUM(F388*0.7375)</f>
        <v>0</v>
      </c>
      <c r="I388" s="7">
        <f t="shared" si="19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20"/>
        <v>0</v>
      </c>
      <c r="H389" s="7">
        <f t="shared" si="21"/>
        <v>0</v>
      </c>
      <c r="I389" s="7">
        <f t="shared" si="19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20"/>
        <v>0</v>
      </c>
      <c r="H390" s="7">
        <f t="shared" si="21"/>
        <v>0</v>
      </c>
      <c r="I390" s="7">
        <f t="shared" si="19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20"/>
        <v>0</v>
      </c>
      <c r="H391" s="7">
        <f t="shared" si="21"/>
        <v>0</v>
      </c>
      <c r="I391" s="7">
        <f t="shared" si="19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20"/>
        <v>0</v>
      </c>
      <c r="H392" s="7">
        <f t="shared" si="21"/>
        <v>0</v>
      </c>
      <c r="I392" s="7">
        <f t="shared" si="19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20"/>
        <v>0</v>
      </c>
      <c r="H393" s="7">
        <f t="shared" si="21"/>
        <v>0</v>
      </c>
      <c r="I393" s="7">
        <f t="shared" si="19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20"/>
        <v>0</v>
      </c>
      <c r="H394" s="7">
        <f t="shared" si="21"/>
        <v>0</v>
      </c>
      <c r="I394" s="7">
        <f t="shared" si="19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20"/>
        <v>0</v>
      </c>
      <c r="H395" s="7">
        <f t="shared" si="21"/>
        <v>0</v>
      </c>
      <c r="I395" s="7">
        <f t="shared" si="19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20"/>
        <v>0</v>
      </c>
      <c r="H396" s="7">
        <f t="shared" si="21"/>
        <v>0</v>
      </c>
      <c r="I396" s="7">
        <f t="shared" si="19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20"/>
        <v>0</v>
      </c>
      <c r="H397" s="7">
        <f t="shared" si="21"/>
        <v>0</v>
      </c>
      <c r="I397" s="7">
        <f t="shared" si="19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20"/>
        <v>0</v>
      </c>
      <c r="H398" s="7">
        <f t="shared" si="21"/>
        <v>0</v>
      </c>
      <c r="I398" s="7">
        <f t="shared" si="19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20"/>
        <v>0</v>
      </c>
      <c r="H399" s="7">
        <f t="shared" si="21"/>
        <v>0</v>
      </c>
      <c r="I399" s="7">
        <f t="shared" si="19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20"/>
        <v>0</v>
      </c>
      <c r="H400" s="7">
        <f t="shared" si="21"/>
        <v>0</v>
      </c>
      <c r="I400" s="7">
        <f t="shared" si="19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20"/>
        <v>0</v>
      </c>
      <c r="H401" s="7">
        <f t="shared" si="21"/>
        <v>0</v>
      </c>
      <c r="I401" s="7">
        <f t="shared" si="19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20"/>
        <v>0</v>
      </c>
      <c r="H402" s="7">
        <f t="shared" si="21"/>
        <v>0</v>
      </c>
      <c r="I402" s="7">
        <f t="shared" si="19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20"/>
        <v>0</v>
      </c>
      <c r="H403" s="7">
        <f t="shared" si="21"/>
        <v>0</v>
      </c>
      <c r="I403" s="7">
        <f t="shared" si="19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20"/>
        <v>0</v>
      </c>
      <c r="H404" s="7">
        <f t="shared" si="21"/>
        <v>0</v>
      </c>
      <c r="I404" s="7">
        <f t="shared" si="19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20"/>
        <v>0</v>
      </c>
      <c r="H405" s="7">
        <f t="shared" si="21"/>
        <v>0</v>
      </c>
      <c r="I405" s="7">
        <f t="shared" si="19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20"/>
        <v>0</v>
      </c>
      <c r="H406" s="7">
        <f t="shared" si="21"/>
        <v>0</v>
      </c>
      <c r="I406" s="7">
        <f t="shared" si="19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20"/>
        <v>0</v>
      </c>
      <c r="H407" s="7">
        <f t="shared" si="21"/>
        <v>0</v>
      </c>
      <c r="I407" s="7">
        <f t="shared" si="19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20"/>
        <v>0</v>
      </c>
      <c r="H408" s="7">
        <f t="shared" si="21"/>
        <v>0</v>
      </c>
      <c r="I408" s="7">
        <f t="shared" si="19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20"/>
        <v>0</v>
      </c>
      <c r="H409" s="7">
        <f t="shared" si="21"/>
        <v>0</v>
      </c>
      <c r="I409" s="7">
        <f t="shared" si="19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20"/>
        <v>0</v>
      </c>
      <c r="H410" s="7">
        <f t="shared" si="21"/>
        <v>0</v>
      </c>
      <c r="I410" s="7">
        <f t="shared" si="19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20"/>
        <v>0</v>
      </c>
      <c r="H411" s="7">
        <f t="shared" si="21"/>
        <v>0</v>
      </c>
      <c r="I411" s="7">
        <f t="shared" si="19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20"/>
        <v>0</v>
      </c>
      <c r="H412" s="7">
        <f t="shared" si="21"/>
        <v>0</v>
      </c>
      <c r="I412" s="7">
        <f t="shared" si="19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20"/>
        <v>0</v>
      </c>
      <c r="H413" s="7">
        <f t="shared" si="21"/>
        <v>0</v>
      </c>
      <c r="I413" s="7">
        <f t="shared" si="19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20"/>
        <v>0</v>
      </c>
      <c r="H414" s="7">
        <f t="shared" si="21"/>
        <v>0</v>
      </c>
      <c r="I414" s="7">
        <f t="shared" si="19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20"/>
        <v>0</v>
      </c>
      <c r="H415" s="7">
        <f t="shared" si="21"/>
        <v>0</v>
      </c>
      <c r="I415" s="7">
        <f t="shared" si="19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20"/>
        <v>0</v>
      </c>
      <c r="H416" s="7">
        <f t="shared" si="21"/>
        <v>0</v>
      </c>
      <c r="I416" s="7">
        <f t="shared" si="19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20"/>
        <v>0</v>
      </c>
      <c r="H417" s="7">
        <f t="shared" si="21"/>
        <v>0</v>
      </c>
      <c r="I417" s="7">
        <f t="shared" si="19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20"/>
        <v>0</v>
      </c>
      <c r="H418" s="7">
        <f t="shared" si="21"/>
        <v>0</v>
      </c>
      <c r="I418" s="7">
        <f t="shared" si="19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20"/>
        <v>0</v>
      </c>
      <c r="H419" s="7">
        <f t="shared" si="21"/>
        <v>0</v>
      </c>
      <c r="I419" s="7">
        <f t="shared" si="19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20"/>
        <v>0</v>
      </c>
      <c r="H420" s="7">
        <f t="shared" si="21"/>
        <v>0</v>
      </c>
      <c r="I420" s="7">
        <f t="shared" si="19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20"/>
        <v>0</v>
      </c>
      <c r="H421" s="7">
        <f t="shared" si="21"/>
        <v>0</v>
      </c>
      <c r="I421" s="7">
        <f t="shared" si="19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20"/>
        <v>0</v>
      </c>
      <c r="H422" s="7">
        <f t="shared" si="21"/>
        <v>0</v>
      </c>
      <c r="I422" s="7">
        <f t="shared" si="19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20"/>
        <v>0</v>
      </c>
      <c r="H423" s="7">
        <f t="shared" si="21"/>
        <v>0</v>
      </c>
      <c r="I423" s="7">
        <f t="shared" si="19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20"/>
        <v>0</v>
      </c>
      <c r="H424" s="7">
        <f t="shared" si="21"/>
        <v>0</v>
      </c>
      <c r="I424" s="7">
        <f t="shared" si="19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20"/>
        <v>0</v>
      </c>
      <c r="H425" s="7">
        <f t="shared" si="21"/>
        <v>0</v>
      </c>
      <c r="I425" s="7">
        <f t="shared" si="19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20"/>
        <v>0</v>
      </c>
      <c r="H426" s="7">
        <f t="shared" si="21"/>
        <v>0</v>
      </c>
      <c r="I426" s="7">
        <f t="shared" si="19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20"/>
        <v>0</v>
      </c>
      <c r="H427" s="7">
        <f t="shared" si="21"/>
        <v>0</v>
      </c>
      <c r="I427" s="7">
        <f t="shared" si="19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20"/>
        <v>0</v>
      </c>
      <c r="H428" s="7">
        <f t="shared" si="21"/>
        <v>0</v>
      </c>
      <c r="I428" s="7">
        <f t="shared" si="19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20"/>
        <v>0</v>
      </c>
      <c r="H429" s="7">
        <f t="shared" si="21"/>
        <v>0</v>
      </c>
      <c r="I429" s="7">
        <f t="shared" si="19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20"/>
        <v>0</v>
      </c>
      <c r="H430" s="7">
        <f t="shared" si="21"/>
        <v>0</v>
      </c>
      <c r="I430" s="7">
        <f t="shared" si="19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20"/>
        <v>0</v>
      </c>
      <c r="H431" s="7">
        <f t="shared" si="21"/>
        <v>0</v>
      </c>
      <c r="I431" s="7">
        <f t="shared" si="19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20"/>
        <v>0</v>
      </c>
      <c r="H432" s="7">
        <f t="shared" si="21"/>
        <v>0</v>
      </c>
      <c r="I432" s="7">
        <f t="shared" si="19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20"/>
        <v>0</v>
      </c>
      <c r="H433" s="7">
        <f t="shared" si="21"/>
        <v>0</v>
      </c>
      <c r="I433" s="7">
        <f t="shared" si="19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20"/>
        <v>0</v>
      </c>
      <c r="H434" s="7">
        <f t="shared" si="21"/>
        <v>0</v>
      </c>
      <c r="I434" s="7">
        <f t="shared" si="19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20"/>
        <v>0</v>
      </c>
      <c r="H435" s="7">
        <f t="shared" si="21"/>
        <v>0</v>
      </c>
      <c r="I435" s="7">
        <f t="shared" si="19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20"/>
        <v>0</v>
      </c>
      <c r="H436" s="7">
        <f t="shared" si="21"/>
        <v>0</v>
      </c>
      <c r="I436" s="7">
        <f t="shared" si="19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20"/>
        <v>0</v>
      </c>
      <c r="H437" s="7">
        <f t="shared" si="21"/>
        <v>0</v>
      </c>
      <c r="I437" s="7">
        <f t="shared" si="19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20"/>
        <v>0</v>
      </c>
      <c r="H438" s="7">
        <f t="shared" si="21"/>
        <v>0</v>
      </c>
      <c r="I438" s="7">
        <f t="shared" si="19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20"/>
        <v>0</v>
      </c>
      <c r="H439" s="7">
        <f t="shared" si="21"/>
        <v>0</v>
      </c>
      <c r="I439" s="7">
        <f t="shared" si="19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20"/>
        <v>0</v>
      </c>
      <c r="H440" s="7">
        <f t="shared" si="21"/>
        <v>0</v>
      </c>
      <c r="I440" s="7">
        <f t="shared" si="19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20"/>
        <v>0</v>
      </c>
      <c r="H441" s="7">
        <f t="shared" si="21"/>
        <v>0</v>
      </c>
      <c r="I441" s="7">
        <f t="shared" si="19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20"/>
        <v>0</v>
      </c>
      <c r="H442" s="7">
        <f t="shared" si="21"/>
        <v>0</v>
      </c>
      <c r="I442" s="7">
        <f t="shared" si="19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20"/>
        <v>0</v>
      </c>
      <c r="H443" s="7">
        <f t="shared" si="21"/>
        <v>0</v>
      </c>
      <c r="I443" s="7">
        <f t="shared" si="19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20"/>
        <v>0</v>
      </c>
      <c r="H444" s="7">
        <f t="shared" si="21"/>
        <v>0</v>
      </c>
      <c r="I444" s="7">
        <f t="shared" si="19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20"/>
        <v>0</v>
      </c>
      <c r="H445" s="7">
        <f t="shared" si="21"/>
        <v>0</v>
      </c>
      <c r="I445" s="7">
        <f t="shared" si="19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20"/>
        <v>0</v>
      </c>
      <c r="H446" s="7">
        <f t="shared" si="21"/>
        <v>0</v>
      </c>
      <c r="I446" s="7">
        <f t="shared" si="19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20"/>
        <v>0</v>
      </c>
      <c r="H447" s="7">
        <f t="shared" si="21"/>
        <v>0</v>
      </c>
      <c r="I447" s="7">
        <f t="shared" si="19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20"/>
        <v>0</v>
      </c>
      <c r="H448" s="7">
        <f t="shared" si="21"/>
        <v>0</v>
      </c>
      <c r="I448" s="7">
        <f t="shared" si="19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20"/>
        <v>0</v>
      </c>
      <c r="H449" s="7">
        <f t="shared" si="21"/>
        <v>0</v>
      </c>
      <c r="I449" s="7">
        <f t="shared" si="19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20"/>
        <v>0</v>
      </c>
      <c r="H450" s="7">
        <f t="shared" si="21"/>
        <v>0</v>
      </c>
      <c r="I450" s="7">
        <f t="shared" si="19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20"/>
        <v>0</v>
      </c>
      <c r="H451" s="7">
        <f t="shared" si="21"/>
        <v>0</v>
      </c>
      <c r="I451" s="7">
        <f t="shared" ref="I451:I514" si="22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3">(D452*F452)/9507</f>
        <v>0</v>
      </c>
      <c r="H452" s="7">
        <f t="shared" ref="H452:H515" si="24">SUM(F452*0.7375)</f>
        <v>0</v>
      </c>
      <c r="I452" s="7">
        <f t="shared" si="22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3"/>
        <v>0</v>
      </c>
      <c r="H453" s="7">
        <f t="shared" si="24"/>
        <v>0</v>
      </c>
      <c r="I453" s="7">
        <f t="shared" si="22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3"/>
        <v>0</v>
      </c>
      <c r="H454" s="7">
        <f t="shared" si="24"/>
        <v>0</v>
      </c>
      <c r="I454" s="7">
        <f t="shared" si="22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3"/>
        <v>0</v>
      </c>
      <c r="H455" s="7">
        <f t="shared" si="24"/>
        <v>0</v>
      </c>
      <c r="I455" s="7">
        <f t="shared" si="22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3"/>
        <v>0</v>
      </c>
      <c r="H456" s="7">
        <f t="shared" si="24"/>
        <v>0</v>
      </c>
      <c r="I456" s="7">
        <f t="shared" si="22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3"/>
        <v>0</v>
      </c>
      <c r="H457" s="7">
        <f t="shared" si="24"/>
        <v>0</v>
      </c>
      <c r="I457" s="7">
        <f t="shared" si="22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3"/>
        <v>0</v>
      </c>
      <c r="H458" s="7">
        <f t="shared" si="24"/>
        <v>0</v>
      </c>
      <c r="I458" s="7">
        <f t="shared" si="22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3"/>
        <v>0</v>
      </c>
      <c r="H459" s="7">
        <f t="shared" si="24"/>
        <v>0</v>
      </c>
      <c r="I459" s="7">
        <f t="shared" si="22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3"/>
        <v>0</v>
      </c>
      <c r="H460" s="7">
        <f t="shared" si="24"/>
        <v>0</v>
      </c>
      <c r="I460" s="7">
        <f t="shared" si="22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3"/>
        <v>0</v>
      </c>
      <c r="H461" s="7">
        <f t="shared" si="24"/>
        <v>0</v>
      </c>
      <c r="I461" s="7">
        <f t="shared" si="22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3"/>
        <v>0</v>
      </c>
      <c r="H462" s="7">
        <f t="shared" si="24"/>
        <v>0</v>
      </c>
      <c r="I462" s="7">
        <f t="shared" si="22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3"/>
        <v>0</v>
      </c>
      <c r="H463" s="7">
        <f t="shared" si="24"/>
        <v>0</v>
      </c>
      <c r="I463" s="7">
        <f t="shared" si="22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3"/>
        <v>0</v>
      </c>
      <c r="H464" s="7">
        <f t="shared" si="24"/>
        <v>0</v>
      </c>
      <c r="I464" s="7">
        <f t="shared" si="22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3"/>
        <v>0</v>
      </c>
      <c r="H465" s="7">
        <f t="shared" si="24"/>
        <v>0</v>
      </c>
      <c r="I465" s="7">
        <f t="shared" si="22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3"/>
        <v>0</v>
      </c>
      <c r="H466" s="7">
        <f t="shared" si="24"/>
        <v>0</v>
      </c>
      <c r="I466" s="7">
        <f t="shared" si="22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3"/>
        <v>0</v>
      </c>
      <c r="H467" s="7">
        <f t="shared" si="24"/>
        <v>0</v>
      </c>
      <c r="I467" s="7">
        <f t="shared" si="22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3"/>
        <v>0</v>
      </c>
      <c r="H468" s="7">
        <f t="shared" si="24"/>
        <v>0</v>
      </c>
      <c r="I468" s="7">
        <f t="shared" si="22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3"/>
        <v>0</v>
      </c>
      <c r="H469" s="7">
        <f t="shared" si="24"/>
        <v>0</v>
      </c>
      <c r="I469" s="7">
        <f t="shared" si="22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3"/>
        <v>0</v>
      </c>
      <c r="H470" s="7">
        <f t="shared" si="24"/>
        <v>0</v>
      </c>
      <c r="I470" s="7">
        <f t="shared" si="22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3"/>
        <v>0</v>
      </c>
      <c r="H471" s="7">
        <f t="shared" si="24"/>
        <v>0</v>
      </c>
      <c r="I471" s="7">
        <f t="shared" si="22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3"/>
        <v>0</v>
      </c>
      <c r="H472" s="7">
        <f t="shared" si="24"/>
        <v>0</v>
      </c>
      <c r="I472" s="7">
        <f t="shared" si="22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3"/>
        <v>0</v>
      </c>
      <c r="H473" s="7">
        <f t="shared" si="24"/>
        <v>0</v>
      </c>
      <c r="I473" s="7">
        <f t="shared" si="22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3"/>
        <v>0</v>
      </c>
      <c r="H474" s="7">
        <f t="shared" si="24"/>
        <v>0</v>
      </c>
      <c r="I474" s="7">
        <f t="shared" si="22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3"/>
        <v>0</v>
      </c>
      <c r="H475" s="7">
        <f t="shared" si="24"/>
        <v>0</v>
      </c>
      <c r="I475" s="7">
        <f t="shared" si="22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3"/>
        <v>0</v>
      </c>
      <c r="H476" s="7">
        <f t="shared" si="24"/>
        <v>0</v>
      </c>
      <c r="I476" s="7">
        <f t="shared" si="22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3"/>
        <v>0</v>
      </c>
      <c r="H477" s="7">
        <f t="shared" si="24"/>
        <v>0</v>
      </c>
      <c r="I477" s="7">
        <f t="shared" si="22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3"/>
        <v>0</v>
      </c>
      <c r="H478" s="7">
        <f t="shared" si="24"/>
        <v>0</v>
      </c>
      <c r="I478" s="7">
        <f t="shared" si="22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3"/>
        <v>0</v>
      </c>
      <c r="H479" s="7">
        <f t="shared" si="24"/>
        <v>0</v>
      </c>
      <c r="I479" s="7">
        <f t="shared" si="22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3"/>
        <v>0</v>
      </c>
      <c r="H480" s="7">
        <f t="shared" si="24"/>
        <v>0</v>
      </c>
      <c r="I480" s="7">
        <f t="shared" si="22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3"/>
        <v>0</v>
      </c>
      <c r="H481" s="7">
        <f t="shared" si="24"/>
        <v>0</v>
      </c>
      <c r="I481" s="7">
        <f t="shared" si="22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3"/>
        <v>0</v>
      </c>
      <c r="H482" s="7">
        <f t="shared" si="24"/>
        <v>0</v>
      </c>
      <c r="I482" s="7">
        <f t="shared" si="22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3"/>
        <v>0</v>
      </c>
      <c r="H483" s="7">
        <f t="shared" si="24"/>
        <v>0</v>
      </c>
      <c r="I483" s="7">
        <f t="shared" si="22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3"/>
        <v>0</v>
      </c>
      <c r="H484" s="7">
        <f t="shared" si="24"/>
        <v>0</v>
      </c>
      <c r="I484" s="7">
        <f t="shared" si="22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3"/>
        <v>0</v>
      </c>
      <c r="H485" s="7">
        <f t="shared" si="24"/>
        <v>0</v>
      </c>
      <c r="I485" s="7">
        <f t="shared" si="22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3"/>
        <v>0</v>
      </c>
      <c r="H486" s="7">
        <f t="shared" si="24"/>
        <v>0</v>
      </c>
      <c r="I486" s="7">
        <f t="shared" si="22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3"/>
        <v>0</v>
      </c>
      <c r="H487" s="7">
        <f t="shared" si="24"/>
        <v>0</v>
      </c>
      <c r="I487" s="7">
        <f t="shared" si="22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3"/>
        <v>0</v>
      </c>
      <c r="H488" s="7">
        <f t="shared" si="24"/>
        <v>0</v>
      </c>
      <c r="I488" s="7">
        <f t="shared" si="22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3"/>
        <v>0</v>
      </c>
      <c r="H489" s="7">
        <f t="shared" si="24"/>
        <v>0</v>
      </c>
      <c r="I489" s="7">
        <f t="shared" si="22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3"/>
        <v>0</v>
      </c>
      <c r="H490" s="7">
        <f t="shared" si="24"/>
        <v>0</v>
      </c>
      <c r="I490" s="7">
        <f t="shared" si="22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3"/>
        <v>0</v>
      </c>
      <c r="H491" s="7">
        <f t="shared" si="24"/>
        <v>0</v>
      </c>
      <c r="I491" s="7">
        <f t="shared" si="22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3"/>
        <v>0</v>
      </c>
      <c r="H492" s="7">
        <f t="shared" si="24"/>
        <v>0</v>
      </c>
      <c r="I492" s="7">
        <f t="shared" si="22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3"/>
        <v>0</v>
      </c>
      <c r="H493" s="7">
        <f t="shared" si="24"/>
        <v>0</v>
      </c>
      <c r="I493" s="7">
        <f t="shared" si="22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3"/>
        <v>0</v>
      </c>
      <c r="H494" s="7">
        <f t="shared" si="24"/>
        <v>0</v>
      </c>
      <c r="I494" s="7">
        <f t="shared" si="22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3"/>
        <v>0</v>
      </c>
      <c r="H495" s="7">
        <f t="shared" si="24"/>
        <v>0</v>
      </c>
      <c r="I495" s="7">
        <f t="shared" si="22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3"/>
        <v>0</v>
      </c>
      <c r="H496" s="7">
        <f t="shared" si="24"/>
        <v>0</v>
      </c>
      <c r="I496" s="7">
        <f t="shared" si="22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3"/>
        <v>0</v>
      </c>
      <c r="H497" s="7">
        <f t="shared" si="24"/>
        <v>0</v>
      </c>
      <c r="I497" s="7">
        <f t="shared" si="22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3"/>
        <v>0</v>
      </c>
      <c r="H498" s="7">
        <f t="shared" si="24"/>
        <v>0</v>
      </c>
      <c r="I498" s="7">
        <f t="shared" si="22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3"/>
        <v>0</v>
      </c>
      <c r="H499" s="7">
        <f t="shared" si="24"/>
        <v>0</v>
      </c>
      <c r="I499" s="7">
        <f t="shared" si="22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3"/>
        <v>0</v>
      </c>
      <c r="H500" s="7">
        <f t="shared" si="24"/>
        <v>0</v>
      </c>
      <c r="I500" s="7">
        <f t="shared" si="22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3"/>
        <v>0</v>
      </c>
      <c r="H501" s="7">
        <f t="shared" si="24"/>
        <v>0</v>
      </c>
      <c r="I501" s="7">
        <f t="shared" si="22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3"/>
        <v>0</v>
      </c>
      <c r="H502" s="7">
        <f t="shared" si="24"/>
        <v>0</v>
      </c>
      <c r="I502" s="7">
        <f t="shared" si="22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3"/>
        <v>0</v>
      </c>
      <c r="H503" s="7">
        <f t="shared" si="24"/>
        <v>0</v>
      </c>
      <c r="I503" s="7">
        <f t="shared" si="22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3"/>
        <v>0</v>
      </c>
      <c r="H504" s="7">
        <f t="shared" si="24"/>
        <v>0</v>
      </c>
      <c r="I504" s="7">
        <f t="shared" si="22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3"/>
        <v>0</v>
      </c>
      <c r="H505" s="7">
        <f t="shared" si="24"/>
        <v>0</v>
      </c>
      <c r="I505" s="7">
        <f t="shared" si="22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3"/>
        <v>0</v>
      </c>
      <c r="H506" s="7">
        <f t="shared" si="24"/>
        <v>0</v>
      </c>
      <c r="I506" s="7">
        <f t="shared" si="22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3"/>
        <v>0</v>
      </c>
      <c r="H507" s="7">
        <f t="shared" si="24"/>
        <v>0</v>
      </c>
      <c r="I507" s="7">
        <f t="shared" si="22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3"/>
        <v>0</v>
      </c>
      <c r="H508" s="7">
        <f t="shared" si="24"/>
        <v>0</v>
      </c>
      <c r="I508" s="7">
        <f t="shared" si="22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3"/>
        <v>0</v>
      </c>
      <c r="H509" s="7">
        <f t="shared" si="24"/>
        <v>0</v>
      </c>
      <c r="I509" s="7">
        <f t="shared" si="22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3"/>
        <v>0</v>
      </c>
      <c r="H510" s="7">
        <f t="shared" si="24"/>
        <v>0</v>
      </c>
      <c r="I510" s="7">
        <f t="shared" si="22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3"/>
        <v>0</v>
      </c>
      <c r="H511" s="7">
        <f t="shared" si="24"/>
        <v>0</v>
      </c>
      <c r="I511" s="7">
        <f t="shared" si="22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3"/>
        <v>0</v>
      </c>
      <c r="H512" s="7">
        <f t="shared" si="24"/>
        <v>0</v>
      </c>
      <c r="I512" s="7">
        <f t="shared" si="22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3"/>
        <v>0</v>
      </c>
      <c r="H513" s="7">
        <f t="shared" si="24"/>
        <v>0</v>
      </c>
      <c r="I513" s="7">
        <f t="shared" si="22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3"/>
        <v>0</v>
      </c>
      <c r="H514" s="7">
        <f t="shared" si="24"/>
        <v>0</v>
      </c>
      <c r="I514" s="7">
        <f t="shared" si="22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3"/>
        <v>0</v>
      </c>
      <c r="H515" s="7">
        <f t="shared" si="24"/>
        <v>0</v>
      </c>
      <c r="I515" s="7">
        <f t="shared" ref="I515:I578" si="25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6">(D516*F516)/9507</f>
        <v>0</v>
      </c>
      <c r="H516" s="7">
        <f t="shared" ref="H516:H579" si="27">SUM(F516*0.7375)</f>
        <v>0</v>
      </c>
      <c r="I516" s="7">
        <f t="shared" si="25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6"/>
        <v>0</v>
      </c>
      <c r="H517" s="7">
        <f t="shared" si="27"/>
        <v>0</v>
      </c>
      <c r="I517" s="7">
        <f t="shared" si="25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6"/>
        <v>0</v>
      </c>
      <c r="H518" s="7">
        <f t="shared" si="27"/>
        <v>0</v>
      </c>
      <c r="I518" s="7">
        <f t="shared" si="25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6"/>
        <v>0</v>
      </c>
      <c r="H519" s="7">
        <f t="shared" si="27"/>
        <v>0</v>
      </c>
      <c r="I519" s="7">
        <f t="shared" si="25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6"/>
        <v>0</v>
      </c>
      <c r="H520" s="7">
        <f t="shared" si="27"/>
        <v>0</v>
      </c>
      <c r="I520" s="7">
        <f t="shared" si="25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6"/>
        <v>0</v>
      </c>
      <c r="H521" s="7">
        <f t="shared" si="27"/>
        <v>0</v>
      </c>
      <c r="I521" s="7">
        <f t="shared" si="25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6"/>
        <v>0</v>
      </c>
      <c r="H522" s="7">
        <f t="shared" si="27"/>
        <v>0</v>
      </c>
      <c r="I522" s="7">
        <f t="shared" si="25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6"/>
        <v>0</v>
      </c>
      <c r="H523" s="7">
        <f t="shared" si="27"/>
        <v>0</v>
      </c>
      <c r="I523" s="7">
        <f t="shared" si="25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6"/>
        <v>0</v>
      </c>
      <c r="H524" s="7">
        <f t="shared" si="27"/>
        <v>0</v>
      </c>
      <c r="I524" s="7">
        <f t="shared" si="25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6"/>
        <v>0</v>
      </c>
      <c r="H525" s="7">
        <f t="shared" si="27"/>
        <v>0</v>
      </c>
      <c r="I525" s="7">
        <f t="shared" si="25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6"/>
        <v>0</v>
      </c>
      <c r="H526" s="7">
        <f t="shared" si="27"/>
        <v>0</v>
      </c>
      <c r="I526" s="7">
        <f t="shared" si="25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6"/>
        <v>0</v>
      </c>
      <c r="H527" s="7">
        <f t="shared" si="27"/>
        <v>0</v>
      </c>
      <c r="I527" s="7">
        <f t="shared" si="25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6"/>
        <v>0</v>
      </c>
      <c r="H528" s="7">
        <f t="shared" si="27"/>
        <v>0</v>
      </c>
      <c r="I528" s="7">
        <f t="shared" si="25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6"/>
        <v>0</v>
      </c>
      <c r="H529" s="7">
        <f t="shared" si="27"/>
        <v>0</v>
      </c>
      <c r="I529" s="7">
        <f t="shared" si="25"/>
        <v>0</v>
      </c>
      <c r="N529"/>
    </row>
    <row r="530" spans="1:14">
      <c r="A530" s="1"/>
      <c r="C530"/>
      <c r="D530"/>
      <c r="F530"/>
      <c r="G530" s="8">
        <f t="shared" si="26"/>
        <v>0</v>
      </c>
      <c r="H530" s="7">
        <f t="shared" si="27"/>
        <v>0</v>
      </c>
      <c r="I530" s="7">
        <f t="shared" si="25"/>
        <v>0</v>
      </c>
      <c r="N530"/>
    </row>
    <row r="531" spans="1:14">
      <c r="A531" s="1"/>
      <c r="C531"/>
      <c r="D531"/>
      <c r="F531"/>
      <c r="G531" s="8">
        <f t="shared" si="26"/>
        <v>0</v>
      </c>
      <c r="H531" s="7">
        <f t="shared" si="27"/>
        <v>0</v>
      </c>
      <c r="I531" s="7">
        <f t="shared" si="25"/>
        <v>0</v>
      </c>
      <c r="N531"/>
    </row>
    <row r="532" spans="1:14">
      <c r="A532" s="1"/>
      <c r="C532"/>
      <c r="D532"/>
      <c r="F532"/>
      <c r="G532" s="8">
        <f t="shared" si="26"/>
        <v>0</v>
      </c>
      <c r="H532" s="7">
        <f t="shared" si="27"/>
        <v>0</v>
      </c>
      <c r="I532" s="7">
        <f t="shared" si="25"/>
        <v>0</v>
      </c>
      <c r="N532"/>
    </row>
    <row r="533" spans="1:14">
      <c r="A533" s="1"/>
      <c r="C533"/>
      <c r="D533"/>
      <c r="F533"/>
      <c r="G533" s="8">
        <f t="shared" si="26"/>
        <v>0</v>
      </c>
      <c r="H533" s="7">
        <f t="shared" si="27"/>
        <v>0</v>
      </c>
      <c r="I533" s="7">
        <f t="shared" si="25"/>
        <v>0</v>
      </c>
      <c r="N533"/>
    </row>
    <row r="534" spans="1:14">
      <c r="A534" s="1"/>
      <c r="C534"/>
      <c r="D534"/>
      <c r="F534"/>
      <c r="G534" s="8">
        <f t="shared" si="26"/>
        <v>0</v>
      </c>
      <c r="H534" s="7">
        <f t="shared" si="27"/>
        <v>0</v>
      </c>
      <c r="I534" s="7">
        <f t="shared" si="25"/>
        <v>0</v>
      </c>
      <c r="N534"/>
    </row>
    <row r="535" spans="1:14">
      <c r="A535" s="1"/>
      <c r="C535"/>
      <c r="D535"/>
      <c r="F535"/>
      <c r="G535" s="8">
        <f t="shared" si="26"/>
        <v>0</v>
      </c>
      <c r="H535" s="7">
        <f t="shared" si="27"/>
        <v>0</v>
      </c>
      <c r="I535" s="7">
        <f t="shared" si="25"/>
        <v>0</v>
      </c>
      <c r="N535"/>
    </row>
    <row r="536" spans="1:14">
      <c r="A536" s="1"/>
      <c r="C536"/>
      <c r="D536"/>
      <c r="F536"/>
      <c r="G536" s="8">
        <f t="shared" si="26"/>
        <v>0</v>
      </c>
      <c r="H536" s="7">
        <f t="shared" si="27"/>
        <v>0</v>
      </c>
      <c r="I536" s="7">
        <f t="shared" si="25"/>
        <v>0</v>
      </c>
      <c r="N536"/>
    </row>
    <row r="537" spans="1:14">
      <c r="A537" s="1"/>
      <c r="C537"/>
      <c r="D537"/>
      <c r="F537"/>
      <c r="G537" s="8">
        <f t="shared" si="26"/>
        <v>0</v>
      </c>
      <c r="H537" s="7">
        <f t="shared" si="27"/>
        <v>0</v>
      </c>
      <c r="I537" s="7">
        <f t="shared" si="25"/>
        <v>0</v>
      </c>
      <c r="N537"/>
    </row>
    <row r="538" spans="1:14">
      <c r="A538" s="1"/>
      <c r="C538"/>
      <c r="D538"/>
      <c r="F538"/>
      <c r="G538" s="8">
        <f t="shared" si="26"/>
        <v>0</v>
      </c>
      <c r="H538" s="7">
        <f t="shared" si="27"/>
        <v>0</v>
      </c>
      <c r="I538" s="7">
        <f t="shared" si="25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6"/>
        <v>0</v>
      </c>
      <c r="H539" s="7">
        <f t="shared" si="27"/>
        <v>0</v>
      </c>
      <c r="I539" s="7">
        <f t="shared" si="25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6"/>
        <v>0</v>
      </c>
      <c r="H540" s="7">
        <f t="shared" si="27"/>
        <v>0</v>
      </c>
      <c r="I540" s="7">
        <f t="shared" si="25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6"/>
        <v>0</v>
      </c>
      <c r="H541" s="7">
        <f t="shared" si="27"/>
        <v>0</v>
      </c>
      <c r="I541" s="7">
        <f t="shared" si="25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6"/>
        <v>0</v>
      </c>
      <c r="H542" s="7">
        <f t="shared" si="27"/>
        <v>0</v>
      </c>
      <c r="I542" s="7">
        <f t="shared" si="25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6"/>
        <v>0</v>
      </c>
      <c r="H543" s="7">
        <f t="shared" si="27"/>
        <v>0</v>
      </c>
      <c r="I543" s="7">
        <f t="shared" si="25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6"/>
        <v>0</v>
      </c>
      <c r="H544" s="7">
        <f t="shared" si="27"/>
        <v>0</v>
      </c>
      <c r="I544" s="7">
        <f t="shared" si="25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6"/>
        <v>0</v>
      </c>
      <c r="H545" s="7">
        <f t="shared" si="27"/>
        <v>0</v>
      </c>
      <c r="I545" s="7">
        <f t="shared" si="25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6"/>
        <v>0</v>
      </c>
      <c r="H546" s="7">
        <f t="shared" si="27"/>
        <v>0</v>
      </c>
      <c r="I546" s="7">
        <f t="shared" si="25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6"/>
        <v>0</v>
      </c>
      <c r="H547" s="7">
        <f t="shared" si="27"/>
        <v>0</v>
      </c>
      <c r="I547" s="7">
        <f t="shared" si="25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6"/>
        <v>0</v>
      </c>
      <c r="H548" s="7">
        <f t="shared" si="27"/>
        <v>0</v>
      </c>
      <c r="I548" s="7">
        <f t="shared" si="25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6"/>
        <v>0</v>
      </c>
      <c r="H549" s="7">
        <f t="shared" si="27"/>
        <v>0</v>
      </c>
      <c r="I549" s="7">
        <f t="shared" si="25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6"/>
        <v>0</v>
      </c>
      <c r="H550" s="7">
        <f t="shared" si="27"/>
        <v>0</v>
      </c>
      <c r="I550" s="7">
        <f t="shared" si="25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6"/>
        <v>0</v>
      </c>
      <c r="H551" s="7">
        <f t="shared" si="27"/>
        <v>0</v>
      </c>
      <c r="I551" s="7">
        <f t="shared" si="25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6"/>
        <v>0</v>
      </c>
      <c r="H552" s="7">
        <f t="shared" si="27"/>
        <v>0</v>
      </c>
      <c r="I552" s="7">
        <f t="shared" si="25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6"/>
        <v>0</v>
      </c>
      <c r="H553" s="7">
        <f t="shared" si="27"/>
        <v>0</v>
      </c>
      <c r="I553" s="7">
        <f t="shared" si="25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6"/>
        <v>0</v>
      </c>
      <c r="H554" s="7">
        <f t="shared" si="27"/>
        <v>0</v>
      </c>
      <c r="I554" s="7">
        <f t="shared" si="25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6"/>
        <v>0</v>
      </c>
      <c r="H555" s="7">
        <f t="shared" si="27"/>
        <v>0</v>
      </c>
      <c r="I555" s="7">
        <f t="shared" si="25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6"/>
        <v>0</v>
      </c>
      <c r="H556" s="7">
        <f t="shared" si="27"/>
        <v>0</v>
      </c>
      <c r="I556" s="7">
        <f t="shared" si="25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6"/>
        <v>0</v>
      </c>
      <c r="H557" s="7">
        <f t="shared" si="27"/>
        <v>0</v>
      </c>
      <c r="I557" s="7">
        <f t="shared" si="25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6"/>
        <v>0</v>
      </c>
      <c r="H558" s="7">
        <f t="shared" si="27"/>
        <v>0</v>
      </c>
      <c r="I558" s="7">
        <f t="shared" si="25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6"/>
        <v>0</v>
      </c>
      <c r="H559" s="7">
        <f t="shared" si="27"/>
        <v>0</v>
      </c>
      <c r="I559" s="7">
        <f t="shared" si="25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6"/>
        <v>0</v>
      </c>
      <c r="H560" s="7">
        <f t="shared" si="27"/>
        <v>0</v>
      </c>
      <c r="I560" s="7">
        <f t="shared" si="25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6"/>
        <v>0</v>
      </c>
      <c r="H561" s="7">
        <f t="shared" si="27"/>
        <v>0</v>
      </c>
      <c r="I561" s="7">
        <f t="shared" si="25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6"/>
        <v>0</v>
      </c>
      <c r="H562" s="7">
        <f t="shared" si="27"/>
        <v>0</v>
      </c>
      <c r="I562" s="7">
        <f t="shared" si="25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6"/>
        <v>0</v>
      </c>
      <c r="H563" s="7">
        <f t="shared" si="27"/>
        <v>0</v>
      </c>
      <c r="I563" s="7">
        <f t="shared" si="25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6"/>
        <v>0</v>
      </c>
      <c r="H564" s="7">
        <f t="shared" si="27"/>
        <v>0</v>
      </c>
      <c r="I564" s="7">
        <f t="shared" si="25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6"/>
        <v>0</v>
      </c>
      <c r="H565" s="7">
        <f t="shared" si="27"/>
        <v>0</v>
      </c>
      <c r="I565" s="7">
        <f t="shared" si="25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6"/>
        <v>0</v>
      </c>
      <c r="H566" s="7">
        <f t="shared" si="27"/>
        <v>0</v>
      </c>
      <c r="I566" s="7">
        <f t="shared" si="25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6"/>
        <v>0</v>
      </c>
      <c r="H567" s="7">
        <f t="shared" si="27"/>
        <v>0</v>
      </c>
      <c r="I567" s="7">
        <f t="shared" si="25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6"/>
        <v>0</v>
      </c>
      <c r="H568" s="7">
        <f t="shared" si="27"/>
        <v>0</v>
      </c>
      <c r="I568" s="7">
        <f t="shared" si="25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6"/>
        <v>0</v>
      </c>
      <c r="H569" s="7">
        <f t="shared" si="27"/>
        <v>0</v>
      </c>
      <c r="I569" s="7">
        <f t="shared" si="25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6"/>
        <v>0</v>
      </c>
      <c r="H570" s="7">
        <f t="shared" si="27"/>
        <v>0</v>
      </c>
      <c r="I570" s="7">
        <f t="shared" si="25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6"/>
        <v>0</v>
      </c>
      <c r="H571" s="7">
        <f t="shared" si="27"/>
        <v>0</v>
      </c>
      <c r="I571" s="7">
        <f t="shared" si="25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6"/>
        <v>0</v>
      </c>
      <c r="H572" s="7">
        <f t="shared" si="27"/>
        <v>0</v>
      </c>
      <c r="I572" s="7">
        <f t="shared" si="25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6"/>
        <v>0</v>
      </c>
      <c r="H573" s="7">
        <f t="shared" si="27"/>
        <v>0</v>
      </c>
      <c r="I573" s="7">
        <f t="shared" si="25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6"/>
        <v>0</v>
      </c>
      <c r="H574" s="7">
        <f t="shared" si="27"/>
        <v>0</v>
      </c>
      <c r="I574" s="7">
        <f t="shared" si="25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6"/>
        <v>0</v>
      </c>
      <c r="H575" s="7">
        <f t="shared" si="27"/>
        <v>0</v>
      </c>
      <c r="I575" s="7">
        <f t="shared" si="25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6"/>
        <v>0</v>
      </c>
      <c r="H576" s="7">
        <f t="shared" si="27"/>
        <v>0</v>
      </c>
      <c r="I576" s="7">
        <f t="shared" si="25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6"/>
        <v>0</v>
      </c>
      <c r="H577" s="7">
        <f t="shared" si="27"/>
        <v>0</v>
      </c>
      <c r="I577" s="7">
        <f t="shared" si="25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6"/>
        <v>0</v>
      </c>
      <c r="H578" s="7">
        <f t="shared" si="27"/>
        <v>0</v>
      </c>
      <c r="I578" s="7">
        <f t="shared" si="25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6"/>
        <v>0</v>
      </c>
      <c r="H579" s="7">
        <f t="shared" si="27"/>
        <v>0</v>
      </c>
      <c r="I579" s="7">
        <f t="shared" ref="I579:I642" si="28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29">(D580*F580)/9507</f>
        <v>0</v>
      </c>
      <c r="H580" s="7">
        <f t="shared" ref="H580:H643" si="30">SUM(F580*0.7375)</f>
        <v>0</v>
      </c>
      <c r="I580" s="7">
        <f t="shared" si="28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29"/>
        <v>0</v>
      </c>
      <c r="H581" s="7">
        <f t="shared" si="30"/>
        <v>0</v>
      </c>
      <c r="I581" s="7">
        <f t="shared" si="28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29"/>
        <v>0</v>
      </c>
      <c r="H582" s="7">
        <f t="shared" si="30"/>
        <v>0</v>
      </c>
      <c r="I582" s="7">
        <f t="shared" si="28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29"/>
        <v>0</v>
      </c>
      <c r="H583" s="7">
        <f t="shared" si="30"/>
        <v>0</v>
      </c>
      <c r="I583" s="7">
        <f t="shared" si="28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29"/>
        <v>0</v>
      </c>
      <c r="H584" s="7">
        <f t="shared" si="30"/>
        <v>0</v>
      </c>
      <c r="I584" s="7">
        <f t="shared" si="28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29"/>
        <v>0</v>
      </c>
      <c r="H585" s="7">
        <f t="shared" si="30"/>
        <v>0</v>
      </c>
      <c r="I585" s="7">
        <f t="shared" si="28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29"/>
        <v>0</v>
      </c>
      <c r="H586" s="7">
        <f t="shared" si="30"/>
        <v>0</v>
      </c>
      <c r="I586" s="7">
        <f t="shared" si="28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29"/>
        <v>0</v>
      </c>
      <c r="H587" s="7">
        <f t="shared" si="30"/>
        <v>0</v>
      </c>
      <c r="I587" s="7">
        <f t="shared" si="28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29"/>
        <v>0</v>
      </c>
      <c r="H588" s="7">
        <f t="shared" si="30"/>
        <v>0</v>
      </c>
      <c r="I588" s="7">
        <f t="shared" si="28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29"/>
        <v>0</v>
      </c>
      <c r="H589" s="7">
        <f t="shared" si="30"/>
        <v>0</v>
      </c>
      <c r="I589" s="7">
        <f t="shared" si="28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29"/>
        <v>0</v>
      </c>
      <c r="H590" s="7">
        <f t="shared" si="30"/>
        <v>0</v>
      </c>
      <c r="I590" s="7">
        <f t="shared" si="28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29"/>
        <v>0</v>
      </c>
      <c r="H591" s="7">
        <f t="shared" si="30"/>
        <v>0</v>
      </c>
      <c r="I591" s="7">
        <f t="shared" si="28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29"/>
        <v>0</v>
      </c>
      <c r="H592" s="7">
        <f t="shared" si="30"/>
        <v>0</v>
      </c>
      <c r="I592" s="7">
        <f t="shared" si="28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29"/>
        <v>0</v>
      </c>
      <c r="H593" s="7">
        <f t="shared" si="30"/>
        <v>0</v>
      </c>
      <c r="I593" s="7">
        <f t="shared" si="28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29"/>
        <v>0</v>
      </c>
      <c r="H594" s="7">
        <f t="shared" si="30"/>
        <v>0</v>
      </c>
      <c r="I594" s="7">
        <f t="shared" si="28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29"/>
        <v>0</v>
      </c>
      <c r="H595" s="7">
        <f t="shared" si="30"/>
        <v>0</v>
      </c>
      <c r="I595" s="7">
        <f t="shared" si="28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29"/>
        <v>0</v>
      </c>
      <c r="H596" s="7">
        <f t="shared" si="30"/>
        <v>0</v>
      </c>
      <c r="I596" s="7">
        <f t="shared" si="28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29"/>
        <v>0</v>
      </c>
      <c r="H597" s="7">
        <f t="shared" si="30"/>
        <v>0</v>
      </c>
      <c r="I597" s="7">
        <f t="shared" si="28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29"/>
        <v>0</v>
      </c>
      <c r="H598" s="7">
        <f t="shared" si="30"/>
        <v>0</v>
      </c>
      <c r="I598" s="7">
        <f t="shared" si="28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29"/>
        <v>0</v>
      </c>
      <c r="H599" s="7">
        <f t="shared" si="30"/>
        <v>0</v>
      </c>
      <c r="I599" s="7">
        <f t="shared" si="28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29"/>
        <v>0</v>
      </c>
      <c r="H600" s="7">
        <f t="shared" si="30"/>
        <v>0</v>
      </c>
      <c r="I600" s="7">
        <f t="shared" si="28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29"/>
        <v>0</v>
      </c>
      <c r="H601" s="7">
        <f t="shared" si="30"/>
        <v>0</v>
      </c>
      <c r="I601" s="7">
        <f t="shared" si="28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29"/>
        <v>0</v>
      </c>
      <c r="H602" s="7">
        <f t="shared" si="30"/>
        <v>0</v>
      </c>
      <c r="I602" s="7">
        <f t="shared" si="28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29"/>
        <v>0</v>
      </c>
      <c r="H603" s="7">
        <f t="shared" si="30"/>
        <v>0</v>
      </c>
      <c r="I603" s="7">
        <f t="shared" si="28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29"/>
        <v>0</v>
      </c>
      <c r="H604" s="7">
        <f t="shared" si="30"/>
        <v>0</v>
      </c>
      <c r="I604" s="7">
        <f t="shared" si="28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29"/>
        <v>0</v>
      </c>
      <c r="H605" s="7">
        <f t="shared" si="30"/>
        <v>0</v>
      </c>
      <c r="I605" s="7">
        <f t="shared" si="28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29"/>
        <v>0</v>
      </c>
      <c r="H606" s="7">
        <f t="shared" si="30"/>
        <v>0</v>
      </c>
      <c r="I606" s="7">
        <f t="shared" si="28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29"/>
        <v>0</v>
      </c>
      <c r="H607" s="7">
        <f t="shared" si="30"/>
        <v>0</v>
      </c>
      <c r="I607" s="7">
        <f t="shared" si="28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29"/>
        <v>0</v>
      </c>
      <c r="H608" s="7">
        <f t="shared" si="30"/>
        <v>0</v>
      </c>
      <c r="I608" s="7">
        <f t="shared" si="28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29"/>
        <v>0</v>
      </c>
      <c r="H609" s="7">
        <f t="shared" si="30"/>
        <v>0</v>
      </c>
      <c r="I609" s="7">
        <f t="shared" si="28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29"/>
        <v>0</v>
      </c>
      <c r="H610" s="7">
        <f t="shared" si="30"/>
        <v>0</v>
      </c>
      <c r="I610" s="7">
        <f t="shared" si="28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29"/>
        <v>0</v>
      </c>
      <c r="H611" s="7">
        <f t="shared" si="30"/>
        <v>0</v>
      </c>
      <c r="I611" s="7">
        <f t="shared" si="28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29"/>
        <v>0</v>
      </c>
      <c r="H612" s="7">
        <f t="shared" si="30"/>
        <v>0</v>
      </c>
      <c r="I612" s="7">
        <f t="shared" si="28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29"/>
        <v>0</v>
      </c>
      <c r="H613" s="7">
        <f t="shared" si="30"/>
        <v>0</v>
      </c>
      <c r="I613" s="7">
        <f t="shared" si="28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29"/>
        <v>0</v>
      </c>
      <c r="H614" s="7">
        <f t="shared" si="30"/>
        <v>0</v>
      </c>
      <c r="I614" s="7">
        <f t="shared" si="28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29"/>
        <v>0</v>
      </c>
      <c r="H615" s="7">
        <f t="shared" si="30"/>
        <v>0</v>
      </c>
      <c r="I615" s="7">
        <f t="shared" si="28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29"/>
        <v>0</v>
      </c>
      <c r="H616" s="7">
        <f t="shared" si="30"/>
        <v>0</v>
      </c>
      <c r="I616" s="7">
        <f t="shared" si="28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29"/>
        <v>0</v>
      </c>
      <c r="H617" s="7">
        <f t="shared" si="30"/>
        <v>0</v>
      </c>
      <c r="I617" s="7">
        <f t="shared" si="28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29"/>
        <v>0</v>
      </c>
      <c r="H618" s="7">
        <f t="shared" si="30"/>
        <v>0</v>
      </c>
      <c r="I618" s="7">
        <f t="shared" si="28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29"/>
        <v>0</v>
      </c>
      <c r="H619" s="7">
        <f t="shared" si="30"/>
        <v>0</v>
      </c>
      <c r="I619" s="7">
        <f t="shared" si="28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29"/>
        <v>0</v>
      </c>
      <c r="H620" s="7">
        <f t="shared" si="30"/>
        <v>0</v>
      </c>
      <c r="I620" s="7">
        <f t="shared" si="28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29"/>
        <v>0</v>
      </c>
      <c r="H621" s="7">
        <f t="shared" si="30"/>
        <v>0</v>
      </c>
      <c r="I621" s="7">
        <f t="shared" si="28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29"/>
        <v>0</v>
      </c>
      <c r="H622" s="7">
        <f t="shared" si="30"/>
        <v>0</v>
      </c>
      <c r="I622" s="7">
        <f t="shared" si="28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29"/>
        <v>0</v>
      </c>
      <c r="H623" s="7">
        <f t="shared" si="30"/>
        <v>0</v>
      </c>
      <c r="I623" s="7">
        <f t="shared" si="28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29"/>
        <v>0</v>
      </c>
      <c r="H624" s="7">
        <f t="shared" si="30"/>
        <v>0</v>
      </c>
      <c r="I624" s="7">
        <f t="shared" si="28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29"/>
        <v>0</v>
      </c>
      <c r="H625" s="7">
        <f t="shared" si="30"/>
        <v>0</v>
      </c>
      <c r="I625" s="7">
        <f t="shared" si="28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29"/>
        <v>0</v>
      </c>
      <c r="H626" s="7">
        <f t="shared" si="30"/>
        <v>0</v>
      </c>
      <c r="I626" s="7">
        <f t="shared" si="28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29"/>
        <v>0</v>
      </c>
      <c r="H627" s="7">
        <f t="shared" si="30"/>
        <v>0</v>
      </c>
      <c r="I627" s="7">
        <f t="shared" si="28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29"/>
        <v>0</v>
      </c>
      <c r="H628" s="7">
        <f t="shared" si="30"/>
        <v>0</v>
      </c>
      <c r="I628" s="7">
        <f t="shared" si="28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29"/>
        <v>0</v>
      </c>
      <c r="H629" s="7">
        <f t="shared" si="30"/>
        <v>0</v>
      </c>
      <c r="I629" s="7">
        <f t="shared" si="28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29"/>
        <v>0</v>
      </c>
      <c r="H630" s="7">
        <f t="shared" si="30"/>
        <v>0</v>
      </c>
      <c r="I630" s="7">
        <f t="shared" si="28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29"/>
        <v>0</v>
      </c>
      <c r="H631" s="7">
        <f t="shared" si="30"/>
        <v>0</v>
      </c>
      <c r="I631" s="7">
        <f t="shared" si="28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29"/>
        <v>0</v>
      </c>
      <c r="H632" s="7">
        <f t="shared" si="30"/>
        <v>0</v>
      </c>
      <c r="I632" s="7">
        <f t="shared" si="28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29"/>
        <v>0</v>
      </c>
      <c r="H633" s="7">
        <f t="shared" si="30"/>
        <v>0</v>
      </c>
      <c r="I633" s="7">
        <f t="shared" si="28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29"/>
        <v>0</v>
      </c>
      <c r="H634" s="7">
        <f t="shared" si="30"/>
        <v>0</v>
      </c>
      <c r="I634" s="7">
        <f t="shared" si="28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29"/>
        <v>0</v>
      </c>
      <c r="H635" s="7">
        <f t="shared" si="30"/>
        <v>0</v>
      </c>
      <c r="I635" s="7">
        <f t="shared" si="28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29"/>
        <v>0</v>
      </c>
      <c r="H636" s="7">
        <f t="shared" si="30"/>
        <v>0</v>
      </c>
      <c r="I636" s="7">
        <f t="shared" si="28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29"/>
        <v>0</v>
      </c>
      <c r="H637" s="7">
        <f t="shared" si="30"/>
        <v>0</v>
      </c>
      <c r="I637" s="7">
        <f t="shared" si="28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29"/>
        <v>0</v>
      </c>
      <c r="H638" s="7">
        <f t="shared" si="30"/>
        <v>0</v>
      </c>
      <c r="I638" s="7">
        <f t="shared" si="28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29"/>
        <v>0</v>
      </c>
      <c r="H639" s="7">
        <f t="shared" si="30"/>
        <v>0</v>
      </c>
      <c r="I639" s="7">
        <f t="shared" si="28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29"/>
        <v>0</v>
      </c>
      <c r="H640" s="7">
        <f t="shared" si="30"/>
        <v>0</v>
      </c>
      <c r="I640" s="7">
        <f t="shared" si="28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29"/>
        <v>0</v>
      </c>
      <c r="H641" s="7">
        <f t="shared" si="30"/>
        <v>0</v>
      </c>
      <c r="I641" s="7">
        <f t="shared" si="28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29"/>
        <v>0</v>
      </c>
      <c r="H642" s="7">
        <f t="shared" si="30"/>
        <v>0</v>
      </c>
      <c r="I642" s="7">
        <f t="shared" si="28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29"/>
        <v>0</v>
      </c>
      <c r="H643" s="7">
        <f t="shared" si="30"/>
        <v>0</v>
      </c>
      <c r="I643" s="7">
        <f t="shared" ref="I643:I706" si="31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2">(D644*F644)/9507</f>
        <v>0</v>
      </c>
      <c r="H644" s="7">
        <f t="shared" ref="H644:H707" si="33">SUM(F644*0.7375)</f>
        <v>0</v>
      </c>
      <c r="I644" s="7">
        <f t="shared" si="31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2"/>
        <v>0</v>
      </c>
      <c r="H645" s="7">
        <f t="shared" si="33"/>
        <v>0</v>
      </c>
      <c r="I645" s="7">
        <f t="shared" si="31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2"/>
        <v>0</v>
      </c>
      <c r="H646" s="7">
        <f t="shared" si="33"/>
        <v>0</v>
      </c>
      <c r="I646" s="7">
        <f t="shared" si="31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2"/>
        <v>0</v>
      </c>
      <c r="H647" s="7">
        <f t="shared" si="33"/>
        <v>0</v>
      </c>
      <c r="I647" s="7">
        <f t="shared" si="31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2"/>
        <v>0</v>
      </c>
      <c r="H648" s="7">
        <f t="shared" si="33"/>
        <v>0</v>
      </c>
      <c r="I648" s="7">
        <f t="shared" si="31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2"/>
        <v>0</v>
      </c>
      <c r="H649" s="7">
        <f t="shared" si="33"/>
        <v>0</v>
      </c>
      <c r="I649" s="7">
        <f t="shared" si="31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2"/>
        <v>0</v>
      </c>
      <c r="H650" s="7">
        <f t="shared" si="33"/>
        <v>0</v>
      </c>
      <c r="I650" s="7">
        <f t="shared" si="31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2"/>
        <v>0</v>
      </c>
      <c r="H651" s="7">
        <f t="shared" si="33"/>
        <v>0</v>
      </c>
      <c r="I651" s="7">
        <f t="shared" si="31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2"/>
        <v>0</v>
      </c>
      <c r="H652" s="7">
        <f t="shared" si="33"/>
        <v>0</v>
      </c>
      <c r="I652" s="7">
        <f t="shared" si="31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2"/>
        <v>0</v>
      </c>
      <c r="H653" s="7">
        <f t="shared" si="33"/>
        <v>0</v>
      </c>
      <c r="I653" s="7">
        <f t="shared" si="31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2"/>
        <v>0</v>
      </c>
      <c r="H654" s="7">
        <f t="shared" si="33"/>
        <v>0</v>
      </c>
      <c r="I654" s="7">
        <f t="shared" si="31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2"/>
        <v>0</v>
      </c>
      <c r="H655" s="7">
        <f t="shared" si="33"/>
        <v>0</v>
      </c>
      <c r="I655" s="7">
        <f t="shared" si="31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2"/>
        <v>0</v>
      </c>
      <c r="H656" s="7">
        <f t="shared" si="33"/>
        <v>0</v>
      </c>
      <c r="I656" s="7">
        <f t="shared" si="31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2"/>
        <v>0</v>
      </c>
      <c r="H657" s="7">
        <f t="shared" si="33"/>
        <v>0</v>
      </c>
      <c r="I657" s="7">
        <f t="shared" si="31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2"/>
        <v>0</v>
      </c>
      <c r="H658" s="7">
        <f t="shared" si="33"/>
        <v>0</v>
      </c>
      <c r="I658" s="7">
        <f t="shared" si="31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2"/>
        <v>0</v>
      </c>
      <c r="H659" s="7">
        <f t="shared" si="33"/>
        <v>0</v>
      </c>
      <c r="I659" s="7">
        <f t="shared" si="31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2"/>
        <v>0</v>
      </c>
      <c r="H660" s="7">
        <f t="shared" si="33"/>
        <v>0</v>
      </c>
      <c r="I660" s="7">
        <f t="shared" si="31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2"/>
        <v>0</v>
      </c>
      <c r="H661" s="7">
        <f t="shared" si="33"/>
        <v>0</v>
      </c>
      <c r="I661" s="7">
        <f t="shared" si="31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2"/>
        <v>0</v>
      </c>
      <c r="H662" s="7">
        <f t="shared" si="33"/>
        <v>0</v>
      </c>
      <c r="I662" s="7">
        <f t="shared" si="31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2"/>
        <v>0</v>
      </c>
      <c r="H663" s="7">
        <f t="shared" si="33"/>
        <v>0</v>
      </c>
      <c r="I663" s="7">
        <f t="shared" si="31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2"/>
        <v>0</v>
      </c>
      <c r="H664" s="7">
        <f t="shared" si="33"/>
        <v>0</v>
      </c>
      <c r="I664" s="7">
        <f t="shared" si="31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2"/>
        <v>0</v>
      </c>
      <c r="H665" s="7">
        <f t="shared" si="33"/>
        <v>0</v>
      </c>
      <c r="I665" s="7">
        <f t="shared" si="31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2"/>
        <v>0</v>
      </c>
      <c r="H666" s="7">
        <f t="shared" si="33"/>
        <v>0</v>
      </c>
      <c r="I666" s="7">
        <f t="shared" si="31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2"/>
        <v>0</v>
      </c>
      <c r="H667" s="7">
        <f t="shared" si="33"/>
        <v>0</v>
      </c>
      <c r="I667" s="7">
        <f t="shared" si="31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2"/>
        <v>0</v>
      </c>
      <c r="H668" s="7">
        <f t="shared" si="33"/>
        <v>0</v>
      </c>
      <c r="I668" s="7">
        <f t="shared" si="31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2"/>
        <v>0</v>
      </c>
      <c r="H669" s="7">
        <f t="shared" si="33"/>
        <v>0</v>
      </c>
      <c r="I669" s="7">
        <f t="shared" si="31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2"/>
        <v>0</v>
      </c>
      <c r="H670" s="7">
        <f t="shared" si="33"/>
        <v>0</v>
      </c>
      <c r="I670" s="7">
        <f t="shared" si="31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2"/>
        <v>0</v>
      </c>
      <c r="H671" s="7">
        <f t="shared" si="33"/>
        <v>0</v>
      </c>
      <c r="I671" s="7">
        <f t="shared" si="31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2"/>
        <v>0</v>
      </c>
      <c r="H672" s="7">
        <f t="shared" si="33"/>
        <v>0</v>
      </c>
      <c r="I672" s="7">
        <f t="shared" si="31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2"/>
        <v>0</v>
      </c>
      <c r="H673" s="7">
        <f t="shared" si="33"/>
        <v>0</v>
      </c>
      <c r="I673" s="7">
        <f t="shared" si="31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2"/>
        <v>0</v>
      </c>
      <c r="H674" s="7">
        <f t="shared" si="33"/>
        <v>0</v>
      </c>
      <c r="I674" s="7">
        <f t="shared" si="31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2"/>
        <v>0</v>
      </c>
      <c r="H675" s="7">
        <f t="shared" si="33"/>
        <v>0</v>
      </c>
      <c r="I675" s="7">
        <f t="shared" si="31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2"/>
        <v>0</v>
      </c>
      <c r="H676" s="7">
        <f t="shared" si="33"/>
        <v>0</v>
      </c>
      <c r="I676" s="7">
        <f t="shared" si="31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2"/>
        <v>0</v>
      </c>
      <c r="H677" s="7">
        <f t="shared" si="33"/>
        <v>0</v>
      </c>
      <c r="I677" s="7">
        <f t="shared" si="31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2"/>
        <v>0</v>
      </c>
      <c r="H678" s="7">
        <f t="shared" si="33"/>
        <v>0</v>
      </c>
      <c r="I678" s="7">
        <f t="shared" si="31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2"/>
        <v>0</v>
      </c>
      <c r="H679" s="7">
        <f t="shared" si="33"/>
        <v>0</v>
      </c>
      <c r="I679" s="7">
        <f t="shared" si="31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2"/>
        <v>0</v>
      </c>
      <c r="H680" s="7">
        <f t="shared" si="33"/>
        <v>0</v>
      </c>
      <c r="I680" s="7">
        <f t="shared" si="31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2"/>
        <v>0</v>
      </c>
      <c r="H681" s="7">
        <f t="shared" si="33"/>
        <v>0</v>
      </c>
      <c r="I681" s="7">
        <f t="shared" si="31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2"/>
        <v>0</v>
      </c>
      <c r="H682" s="7">
        <f t="shared" si="33"/>
        <v>0</v>
      </c>
      <c r="I682" s="7">
        <f t="shared" si="31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2"/>
        <v>0</v>
      </c>
      <c r="H683" s="7">
        <f t="shared" si="33"/>
        <v>0</v>
      </c>
      <c r="I683" s="7">
        <f t="shared" si="31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2"/>
        <v>0</v>
      </c>
      <c r="H684" s="7">
        <f t="shared" si="33"/>
        <v>0</v>
      </c>
      <c r="I684" s="7">
        <f t="shared" si="31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2"/>
        <v>0</v>
      </c>
      <c r="H685" s="7">
        <f t="shared" si="33"/>
        <v>0</v>
      </c>
      <c r="I685" s="7">
        <f t="shared" si="31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2"/>
        <v>0</v>
      </c>
      <c r="H686" s="7">
        <f t="shared" si="33"/>
        <v>0</v>
      </c>
      <c r="I686" s="7">
        <f t="shared" si="31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2"/>
        <v>0</v>
      </c>
      <c r="H687" s="7">
        <f t="shared" si="33"/>
        <v>0</v>
      </c>
      <c r="I687" s="7">
        <f t="shared" si="31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2"/>
        <v>0</v>
      </c>
      <c r="H688" s="7">
        <f t="shared" si="33"/>
        <v>0</v>
      </c>
      <c r="I688" s="7">
        <f t="shared" si="31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2"/>
        <v>0</v>
      </c>
      <c r="H689" s="7">
        <f t="shared" si="33"/>
        <v>0</v>
      </c>
      <c r="I689" s="7">
        <f t="shared" si="31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2"/>
        <v>0</v>
      </c>
      <c r="H690" s="7">
        <f t="shared" si="33"/>
        <v>0</v>
      </c>
      <c r="I690" s="7">
        <f t="shared" si="31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2"/>
        <v>0</v>
      </c>
      <c r="H691" s="7">
        <f t="shared" si="33"/>
        <v>0</v>
      </c>
      <c r="I691" s="7">
        <f t="shared" si="31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2"/>
        <v>0</v>
      </c>
      <c r="H692" s="7">
        <f t="shared" si="33"/>
        <v>0</v>
      </c>
      <c r="I692" s="7">
        <f t="shared" si="31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2"/>
        <v>0</v>
      </c>
      <c r="H693" s="7">
        <f t="shared" si="33"/>
        <v>0</v>
      </c>
      <c r="I693" s="7">
        <f t="shared" si="31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2"/>
        <v>0</v>
      </c>
      <c r="H694" s="7">
        <f t="shared" si="33"/>
        <v>0</v>
      </c>
      <c r="I694" s="7">
        <f t="shared" si="31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2"/>
        <v>0</v>
      </c>
      <c r="H695" s="7">
        <f t="shared" si="33"/>
        <v>0</v>
      </c>
      <c r="I695" s="7">
        <f t="shared" si="31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2"/>
        <v>0</v>
      </c>
      <c r="H696" s="7">
        <f t="shared" si="33"/>
        <v>0</v>
      </c>
      <c r="I696" s="7">
        <f t="shared" si="31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2"/>
        <v>0</v>
      </c>
      <c r="H697" s="7">
        <f t="shared" si="33"/>
        <v>0</v>
      </c>
      <c r="I697" s="7">
        <f t="shared" si="31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2"/>
        <v>0</v>
      </c>
      <c r="H698" s="7">
        <f t="shared" si="33"/>
        <v>0</v>
      </c>
      <c r="I698" s="7">
        <f t="shared" si="31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2"/>
        <v>0</v>
      </c>
      <c r="H699" s="7">
        <f t="shared" si="33"/>
        <v>0</v>
      </c>
      <c r="I699" s="7">
        <f t="shared" si="31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2"/>
        <v>0</v>
      </c>
      <c r="H700" s="7">
        <f t="shared" si="33"/>
        <v>0</v>
      </c>
      <c r="I700" s="7">
        <f t="shared" si="31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2"/>
        <v>0</v>
      </c>
      <c r="H701" s="7">
        <f t="shared" si="33"/>
        <v>0</v>
      </c>
      <c r="I701" s="7">
        <f t="shared" si="31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2"/>
        <v>0</v>
      </c>
      <c r="H702" s="7">
        <f t="shared" si="33"/>
        <v>0</v>
      </c>
      <c r="I702" s="7">
        <f t="shared" si="31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2"/>
        <v>0</v>
      </c>
      <c r="H703" s="7">
        <f t="shared" si="33"/>
        <v>0</v>
      </c>
      <c r="I703" s="7">
        <f t="shared" si="31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2"/>
        <v>0</v>
      </c>
      <c r="H704" s="7">
        <f t="shared" si="33"/>
        <v>0</v>
      </c>
      <c r="I704" s="7">
        <f t="shared" si="31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2"/>
        <v>0</v>
      </c>
      <c r="H705" s="7">
        <f t="shared" si="33"/>
        <v>0</v>
      </c>
      <c r="I705" s="7">
        <f t="shared" si="31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2"/>
        <v>0</v>
      </c>
      <c r="H706" s="7">
        <f t="shared" si="33"/>
        <v>0</v>
      </c>
      <c r="I706" s="7">
        <f t="shared" si="31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2"/>
        <v>0</v>
      </c>
      <c r="H707" s="7">
        <f t="shared" si="33"/>
        <v>0</v>
      </c>
      <c r="I707" s="7">
        <f t="shared" ref="I707:I770" si="34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5">(D708*F708)/9507</f>
        <v>0</v>
      </c>
      <c r="H708" s="7">
        <f t="shared" ref="H708:H771" si="36">SUM(F708*0.7375)</f>
        <v>0</v>
      </c>
      <c r="I708" s="7">
        <f t="shared" si="34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5"/>
        <v>0</v>
      </c>
      <c r="H709" s="7">
        <f t="shared" si="36"/>
        <v>0</v>
      </c>
      <c r="I709" s="7">
        <f t="shared" si="34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5"/>
        <v>0</v>
      </c>
      <c r="H710" s="7">
        <f t="shared" si="36"/>
        <v>0</v>
      </c>
      <c r="I710" s="7">
        <f t="shared" si="34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5"/>
        <v>0</v>
      </c>
      <c r="H711" s="7">
        <f t="shared" si="36"/>
        <v>0</v>
      </c>
      <c r="I711" s="7">
        <f t="shared" si="34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5"/>
        <v>0</v>
      </c>
      <c r="H712" s="7">
        <f t="shared" si="36"/>
        <v>0</v>
      </c>
      <c r="I712" s="7">
        <f t="shared" si="34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5"/>
        <v>0</v>
      </c>
      <c r="H713" s="7">
        <f t="shared" si="36"/>
        <v>0</v>
      </c>
      <c r="I713" s="7">
        <f t="shared" si="34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5"/>
        <v>0</v>
      </c>
      <c r="H714" s="7">
        <f t="shared" si="36"/>
        <v>0</v>
      </c>
      <c r="I714" s="7">
        <f t="shared" si="34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5"/>
        <v>0</v>
      </c>
      <c r="H715" s="7">
        <f t="shared" si="36"/>
        <v>0</v>
      </c>
      <c r="I715" s="7">
        <f t="shared" si="34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5"/>
        <v>0</v>
      </c>
      <c r="H716" s="7">
        <f t="shared" si="36"/>
        <v>0</v>
      </c>
      <c r="I716" s="7">
        <f t="shared" si="34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5"/>
        <v>0</v>
      </c>
      <c r="H717" s="7">
        <f t="shared" si="36"/>
        <v>0</v>
      </c>
      <c r="I717" s="7">
        <f t="shared" si="34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5"/>
        <v>0</v>
      </c>
      <c r="H718" s="7">
        <f t="shared" si="36"/>
        <v>0</v>
      </c>
      <c r="I718" s="7">
        <f t="shared" si="34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5"/>
        <v>0</v>
      </c>
      <c r="H719" s="7">
        <f t="shared" si="36"/>
        <v>0</v>
      </c>
      <c r="I719" s="7">
        <f t="shared" si="34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5"/>
        <v>0</v>
      </c>
      <c r="H720" s="7">
        <f t="shared" si="36"/>
        <v>0</v>
      </c>
      <c r="I720" s="7">
        <f t="shared" si="34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5"/>
        <v>0</v>
      </c>
      <c r="H721" s="7">
        <f t="shared" si="36"/>
        <v>0</v>
      </c>
      <c r="I721" s="7">
        <f t="shared" si="34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5"/>
        <v>0</v>
      </c>
      <c r="H722" s="7">
        <f t="shared" si="36"/>
        <v>0</v>
      </c>
      <c r="I722" s="7">
        <f t="shared" si="34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5"/>
        <v>0</v>
      </c>
      <c r="H723" s="7">
        <f t="shared" si="36"/>
        <v>0</v>
      </c>
      <c r="I723" s="7">
        <f t="shared" si="34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5"/>
        <v>0</v>
      </c>
      <c r="H724" s="7">
        <f t="shared" si="36"/>
        <v>0</v>
      </c>
      <c r="I724" s="7">
        <f t="shared" si="34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5"/>
        <v>0</v>
      </c>
      <c r="H725" s="7">
        <f t="shared" si="36"/>
        <v>0</v>
      </c>
      <c r="I725" s="7">
        <f t="shared" si="34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5"/>
        <v>0</v>
      </c>
      <c r="H726" s="7">
        <f t="shared" si="36"/>
        <v>0</v>
      </c>
      <c r="I726" s="7">
        <f t="shared" si="34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5"/>
        <v>0</v>
      </c>
      <c r="H727" s="7">
        <f t="shared" si="36"/>
        <v>0</v>
      </c>
      <c r="I727" s="7">
        <f t="shared" si="34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5"/>
        <v>0</v>
      </c>
      <c r="H728" s="7">
        <f t="shared" si="36"/>
        <v>0</v>
      </c>
      <c r="I728" s="7">
        <f t="shared" si="34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5"/>
        <v>0</v>
      </c>
      <c r="H729" s="7">
        <f t="shared" si="36"/>
        <v>0</v>
      </c>
      <c r="I729" s="7">
        <f t="shared" si="34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5"/>
        <v>0</v>
      </c>
      <c r="H730" s="7">
        <f t="shared" si="36"/>
        <v>0</v>
      </c>
      <c r="I730" s="7">
        <f t="shared" si="34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5"/>
        <v>0</v>
      </c>
      <c r="H731" s="7">
        <f t="shared" si="36"/>
        <v>0</v>
      </c>
      <c r="I731" s="7">
        <f t="shared" si="34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5"/>
        <v>0</v>
      </c>
      <c r="H732" s="7">
        <f t="shared" si="36"/>
        <v>0</v>
      </c>
      <c r="I732" s="7">
        <f t="shared" si="34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5"/>
        <v>0</v>
      </c>
      <c r="H733" s="7">
        <f t="shared" si="36"/>
        <v>0</v>
      </c>
      <c r="I733" s="7">
        <f t="shared" si="34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5"/>
        <v>0</v>
      </c>
      <c r="H734" s="7">
        <f t="shared" si="36"/>
        <v>0</v>
      </c>
      <c r="I734" s="7">
        <f t="shared" si="34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5"/>
        <v>0</v>
      </c>
      <c r="H735" s="7">
        <f t="shared" si="36"/>
        <v>0</v>
      </c>
      <c r="I735" s="7">
        <f t="shared" si="34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5"/>
        <v>0</v>
      </c>
      <c r="H736" s="7">
        <f t="shared" si="36"/>
        <v>0</v>
      </c>
      <c r="I736" s="7">
        <f t="shared" si="34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5"/>
        <v>0</v>
      </c>
      <c r="H737" s="7">
        <f t="shared" si="36"/>
        <v>0</v>
      </c>
      <c r="I737" s="7">
        <f t="shared" si="34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5"/>
        <v>0</v>
      </c>
      <c r="H738" s="7">
        <f t="shared" si="36"/>
        <v>0</v>
      </c>
      <c r="I738" s="7">
        <f t="shared" si="34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5"/>
        <v>0</v>
      </c>
      <c r="H739" s="7">
        <f t="shared" si="36"/>
        <v>0</v>
      </c>
      <c r="I739" s="7">
        <f t="shared" si="34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5"/>
        <v>0</v>
      </c>
      <c r="H740" s="7">
        <f t="shared" si="36"/>
        <v>0</v>
      </c>
      <c r="I740" s="7">
        <f t="shared" si="34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5"/>
        <v>0</v>
      </c>
      <c r="H741" s="7">
        <f t="shared" si="36"/>
        <v>0</v>
      </c>
      <c r="I741" s="7">
        <f t="shared" si="34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5"/>
        <v>0</v>
      </c>
      <c r="H742" s="7">
        <f t="shared" si="36"/>
        <v>0</v>
      </c>
      <c r="I742" s="7">
        <f t="shared" si="34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5"/>
        <v>0</v>
      </c>
      <c r="H743" s="7">
        <f t="shared" si="36"/>
        <v>0</v>
      </c>
      <c r="I743" s="7">
        <f t="shared" si="34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5"/>
        <v>0</v>
      </c>
      <c r="H744" s="7">
        <f t="shared" si="36"/>
        <v>0</v>
      </c>
      <c r="I744" s="7">
        <f t="shared" si="34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5"/>
        <v>0</v>
      </c>
      <c r="H745" s="7">
        <f t="shared" si="36"/>
        <v>0</v>
      </c>
      <c r="I745" s="7">
        <f t="shared" si="34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5"/>
        <v>0</v>
      </c>
      <c r="H746" s="7">
        <f t="shared" si="36"/>
        <v>0</v>
      </c>
      <c r="I746" s="7">
        <f t="shared" si="34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5"/>
        <v>0</v>
      </c>
      <c r="H747" s="7">
        <f t="shared" si="36"/>
        <v>0</v>
      </c>
      <c r="I747" s="7">
        <f t="shared" si="34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5"/>
        <v>0</v>
      </c>
      <c r="H748" s="7">
        <f t="shared" si="36"/>
        <v>0</v>
      </c>
      <c r="I748" s="7">
        <f t="shared" si="34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5"/>
        <v>0</v>
      </c>
      <c r="H749" s="7">
        <f t="shared" si="36"/>
        <v>0</v>
      </c>
      <c r="I749" s="7">
        <f t="shared" si="34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5"/>
        <v>0</v>
      </c>
      <c r="H750" s="7">
        <f t="shared" si="36"/>
        <v>0</v>
      </c>
      <c r="I750" s="7">
        <f t="shared" si="34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5"/>
        <v>0</v>
      </c>
      <c r="H751" s="7">
        <f t="shared" si="36"/>
        <v>0</v>
      </c>
      <c r="I751" s="7">
        <f t="shared" si="34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5"/>
        <v>0</v>
      </c>
      <c r="H752" s="7">
        <f t="shared" si="36"/>
        <v>0</v>
      </c>
      <c r="I752" s="7">
        <f t="shared" si="34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5"/>
        <v>0</v>
      </c>
      <c r="H753" s="7">
        <f t="shared" si="36"/>
        <v>0</v>
      </c>
      <c r="I753" s="7">
        <f t="shared" si="34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5"/>
        <v>0</v>
      </c>
      <c r="H754" s="7">
        <f t="shared" si="36"/>
        <v>0</v>
      </c>
      <c r="I754" s="7">
        <f t="shared" si="34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5"/>
        <v>0</v>
      </c>
      <c r="H755" s="7">
        <f t="shared" si="36"/>
        <v>0</v>
      </c>
      <c r="I755" s="7">
        <f t="shared" si="34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5"/>
        <v>0</v>
      </c>
      <c r="H756" s="7">
        <f t="shared" si="36"/>
        <v>0</v>
      </c>
      <c r="I756" s="7">
        <f t="shared" si="34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5"/>
        <v>0</v>
      </c>
      <c r="H757" s="7">
        <f t="shared" si="36"/>
        <v>0</v>
      </c>
      <c r="I757" s="7">
        <f t="shared" si="34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5"/>
        <v>0</v>
      </c>
      <c r="H758" s="7">
        <f t="shared" si="36"/>
        <v>0</v>
      </c>
      <c r="I758" s="7">
        <f t="shared" si="34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5"/>
        <v>0</v>
      </c>
      <c r="H759" s="7">
        <f t="shared" si="36"/>
        <v>0</v>
      </c>
      <c r="I759" s="7">
        <f t="shared" si="34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5"/>
        <v>0</v>
      </c>
      <c r="H760" s="7">
        <f t="shared" si="36"/>
        <v>0</v>
      </c>
      <c r="I760" s="7">
        <f t="shared" si="34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5"/>
        <v>0</v>
      </c>
      <c r="H761" s="7">
        <f t="shared" si="36"/>
        <v>0</v>
      </c>
      <c r="I761" s="7">
        <f t="shared" si="34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5"/>
        <v>0</v>
      </c>
      <c r="H762" s="7">
        <f t="shared" si="36"/>
        <v>0</v>
      </c>
      <c r="I762" s="7">
        <f t="shared" si="34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5"/>
        <v>0</v>
      </c>
      <c r="H763" s="7">
        <f t="shared" si="36"/>
        <v>0</v>
      </c>
      <c r="I763" s="7">
        <f t="shared" si="34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5"/>
        <v>0</v>
      </c>
      <c r="H764" s="7">
        <f t="shared" si="36"/>
        <v>0</v>
      </c>
      <c r="I764" s="7">
        <f t="shared" si="34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5"/>
        <v>0</v>
      </c>
      <c r="H765" s="7">
        <f t="shared" si="36"/>
        <v>0</v>
      </c>
      <c r="I765" s="7">
        <f t="shared" si="34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5"/>
        <v>0</v>
      </c>
      <c r="H766" s="7">
        <f t="shared" si="36"/>
        <v>0</v>
      </c>
      <c r="I766" s="7">
        <f t="shared" si="34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5"/>
        <v>0</v>
      </c>
      <c r="H767" s="7">
        <f t="shared" si="36"/>
        <v>0</v>
      </c>
      <c r="I767" s="7">
        <f t="shared" si="34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5"/>
        <v>0</v>
      </c>
      <c r="H768" s="7">
        <f t="shared" si="36"/>
        <v>0</v>
      </c>
      <c r="I768" s="7">
        <f t="shared" si="34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5"/>
        <v>0</v>
      </c>
      <c r="H769" s="7">
        <f t="shared" si="36"/>
        <v>0</v>
      </c>
      <c r="I769" s="7">
        <f t="shared" si="34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5"/>
        <v>0</v>
      </c>
      <c r="H770" s="7">
        <f t="shared" si="36"/>
        <v>0</v>
      </c>
      <c r="I770" s="7">
        <f t="shared" si="34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5"/>
        <v>0</v>
      </c>
      <c r="H771" s="7">
        <f t="shared" si="36"/>
        <v>0</v>
      </c>
      <c r="I771" s="7">
        <f t="shared" ref="I771:I834" si="37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38">(D772*F772)/9507</f>
        <v>0</v>
      </c>
      <c r="H772" s="7">
        <f t="shared" ref="H772:H835" si="39">SUM(F772*0.7375)</f>
        <v>0</v>
      </c>
      <c r="I772" s="7">
        <f t="shared" si="37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38"/>
        <v>0</v>
      </c>
      <c r="H773" s="7">
        <f t="shared" si="39"/>
        <v>0</v>
      </c>
      <c r="I773" s="7">
        <f t="shared" si="37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38"/>
        <v>0</v>
      </c>
      <c r="H774" s="7">
        <f t="shared" si="39"/>
        <v>0</v>
      </c>
      <c r="I774" s="7">
        <f t="shared" si="37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38"/>
        <v>0</v>
      </c>
      <c r="H775" s="7">
        <f t="shared" si="39"/>
        <v>0</v>
      </c>
      <c r="I775" s="7">
        <f t="shared" si="37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38"/>
        <v>0</v>
      </c>
      <c r="H776" s="7">
        <f t="shared" si="39"/>
        <v>0</v>
      </c>
      <c r="I776" s="7">
        <f t="shared" si="37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38"/>
        <v>0</v>
      </c>
      <c r="H777" s="7">
        <f t="shared" si="39"/>
        <v>0</v>
      </c>
      <c r="I777" s="7">
        <f t="shared" si="37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38"/>
        <v>0</v>
      </c>
      <c r="H778" s="7">
        <f t="shared" si="39"/>
        <v>0</v>
      </c>
      <c r="I778" s="7">
        <f t="shared" si="37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38"/>
        <v>0</v>
      </c>
      <c r="H779" s="7">
        <f t="shared" si="39"/>
        <v>0</v>
      </c>
      <c r="I779" s="7">
        <f t="shared" si="37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38"/>
        <v>0</v>
      </c>
      <c r="H780" s="7">
        <f t="shared" si="39"/>
        <v>0</v>
      </c>
      <c r="I780" s="7">
        <f t="shared" si="37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38"/>
        <v>0</v>
      </c>
      <c r="H781" s="7">
        <f t="shared" si="39"/>
        <v>0</v>
      </c>
      <c r="I781" s="7">
        <f t="shared" si="37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38"/>
        <v>0</v>
      </c>
      <c r="H782" s="7">
        <f t="shared" si="39"/>
        <v>0</v>
      </c>
      <c r="I782" s="7">
        <f t="shared" si="37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38"/>
        <v>0</v>
      </c>
      <c r="H783" s="7">
        <f t="shared" si="39"/>
        <v>0</v>
      </c>
      <c r="I783" s="7">
        <f t="shared" si="37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38"/>
        <v>0</v>
      </c>
      <c r="H784" s="7">
        <f t="shared" si="39"/>
        <v>0</v>
      </c>
      <c r="I784" s="7">
        <f t="shared" si="37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38"/>
        <v>0</v>
      </c>
      <c r="H785" s="7">
        <f t="shared" si="39"/>
        <v>0</v>
      </c>
      <c r="I785" s="7">
        <f t="shared" si="37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38"/>
        <v>0</v>
      </c>
      <c r="H786" s="7">
        <f t="shared" si="39"/>
        <v>0</v>
      </c>
      <c r="I786" s="7">
        <f t="shared" si="37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38"/>
        <v>0</v>
      </c>
      <c r="H787" s="7">
        <f t="shared" si="39"/>
        <v>0</v>
      </c>
      <c r="I787" s="7">
        <f t="shared" si="37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38"/>
        <v>0</v>
      </c>
      <c r="H788" s="7">
        <f t="shared" si="39"/>
        <v>0</v>
      </c>
      <c r="I788" s="7">
        <f t="shared" si="37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38"/>
        <v>0</v>
      </c>
      <c r="H789" s="7">
        <f t="shared" si="39"/>
        <v>0</v>
      </c>
      <c r="I789" s="7">
        <f t="shared" si="37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38"/>
        <v>0</v>
      </c>
      <c r="H790" s="7">
        <f t="shared" si="39"/>
        <v>0</v>
      </c>
      <c r="I790" s="7">
        <f t="shared" si="37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38"/>
        <v>0</v>
      </c>
      <c r="H791" s="7">
        <f t="shared" si="39"/>
        <v>0</v>
      </c>
      <c r="I791" s="7">
        <f t="shared" si="37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38"/>
        <v>0</v>
      </c>
      <c r="H792" s="7">
        <f t="shared" si="39"/>
        <v>0</v>
      </c>
      <c r="I792" s="7">
        <f t="shared" si="37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38"/>
        <v>0</v>
      </c>
      <c r="H793" s="7">
        <f t="shared" si="39"/>
        <v>0</v>
      </c>
      <c r="I793" s="7">
        <f t="shared" si="37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38"/>
        <v>0</v>
      </c>
      <c r="H794" s="7">
        <f t="shared" si="39"/>
        <v>0</v>
      </c>
      <c r="I794" s="7">
        <f t="shared" si="37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38"/>
        <v>0</v>
      </c>
      <c r="H795" s="7">
        <f t="shared" si="39"/>
        <v>0</v>
      </c>
      <c r="I795" s="7">
        <f t="shared" si="37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38"/>
        <v>0</v>
      </c>
      <c r="H796" s="7">
        <f t="shared" si="39"/>
        <v>0</v>
      </c>
      <c r="I796" s="7">
        <f t="shared" si="37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38"/>
        <v>0</v>
      </c>
      <c r="H797" s="7">
        <f t="shared" si="39"/>
        <v>0</v>
      </c>
      <c r="I797" s="7">
        <f t="shared" si="37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38"/>
        <v>0</v>
      </c>
      <c r="H798" s="7">
        <f t="shared" si="39"/>
        <v>0</v>
      </c>
      <c r="I798" s="7">
        <f t="shared" si="37"/>
        <v>0</v>
      </c>
      <c r="J798"/>
      <c r="L798"/>
      <c r="M798"/>
      <c r="N798"/>
    </row>
    <row r="799" spans="1:14">
      <c r="C799"/>
      <c r="D799"/>
      <c r="F799"/>
      <c r="G799" s="8">
        <f t="shared" si="38"/>
        <v>0</v>
      </c>
      <c r="H799" s="7">
        <f t="shared" si="39"/>
        <v>0</v>
      </c>
      <c r="I799" s="7">
        <f t="shared" si="37"/>
        <v>0</v>
      </c>
      <c r="J799"/>
      <c r="L799"/>
      <c r="M799"/>
      <c r="N799"/>
    </row>
    <row r="800" spans="1:14">
      <c r="C800"/>
      <c r="D800"/>
      <c r="F800"/>
      <c r="G800" s="8">
        <f t="shared" si="38"/>
        <v>0</v>
      </c>
      <c r="H800" s="7">
        <f t="shared" si="39"/>
        <v>0</v>
      </c>
      <c r="I800" s="7">
        <f t="shared" si="37"/>
        <v>0</v>
      </c>
      <c r="J800"/>
      <c r="L800"/>
      <c r="M800"/>
      <c r="N800"/>
    </row>
    <row r="801" spans="3:14">
      <c r="C801"/>
      <c r="D801"/>
      <c r="F801"/>
      <c r="G801" s="8">
        <f t="shared" si="38"/>
        <v>0</v>
      </c>
      <c r="H801" s="7">
        <f t="shared" si="39"/>
        <v>0</v>
      </c>
      <c r="I801" s="7">
        <f t="shared" si="37"/>
        <v>0</v>
      </c>
      <c r="J801"/>
      <c r="L801"/>
      <c r="M801"/>
      <c r="N801"/>
    </row>
    <row r="802" spans="3:14">
      <c r="C802"/>
      <c r="D802"/>
      <c r="F802"/>
      <c r="G802" s="8">
        <f t="shared" si="38"/>
        <v>0</v>
      </c>
      <c r="H802" s="7">
        <f t="shared" si="39"/>
        <v>0</v>
      </c>
      <c r="I802" s="7">
        <f t="shared" si="37"/>
        <v>0</v>
      </c>
      <c r="J802"/>
      <c r="L802"/>
      <c r="M802"/>
      <c r="N802"/>
    </row>
    <row r="803" spans="3:14">
      <c r="C803"/>
      <c r="D803"/>
      <c r="F803"/>
      <c r="G803" s="8">
        <f t="shared" si="38"/>
        <v>0</v>
      </c>
      <c r="H803" s="7">
        <f t="shared" si="39"/>
        <v>0</v>
      </c>
      <c r="I803" s="7">
        <f t="shared" si="37"/>
        <v>0</v>
      </c>
      <c r="J803"/>
      <c r="L803"/>
      <c r="M803"/>
      <c r="N803"/>
    </row>
    <row r="804" spans="3:14">
      <c r="C804"/>
      <c r="D804"/>
      <c r="F804"/>
      <c r="G804" s="8">
        <f t="shared" si="38"/>
        <v>0</v>
      </c>
      <c r="H804" s="7">
        <f t="shared" si="39"/>
        <v>0</v>
      </c>
      <c r="I804" s="7">
        <f t="shared" si="37"/>
        <v>0</v>
      </c>
      <c r="J804"/>
      <c r="L804"/>
      <c r="M804"/>
      <c r="N804"/>
    </row>
    <row r="805" spans="3:14">
      <c r="C805"/>
      <c r="D805"/>
      <c r="F805"/>
      <c r="G805" s="8">
        <f t="shared" si="38"/>
        <v>0</v>
      </c>
      <c r="H805" s="7">
        <f t="shared" si="39"/>
        <v>0</v>
      </c>
      <c r="I805" s="7">
        <f t="shared" si="37"/>
        <v>0</v>
      </c>
      <c r="J805"/>
      <c r="L805"/>
      <c r="M805"/>
      <c r="N805"/>
    </row>
    <row r="806" spans="3:14">
      <c r="C806"/>
      <c r="D806"/>
      <c r="F806"/>
      <c r="G806" s="8">
        <f t="shared" si="38"/>
        <v>0</v>
      </c>
      <c r="H806" s="7">
        <f t="shared" si="39"/>
        <v>0</v>
      </c>
      <c r="I806" s="7">
        <f t="shared" si="37"/>
        <v>0</v>
      </c>
      <c r="J806"/>
      <c r="L806"/>
      <c r="M806"/>
      <c r="N806"/>
    </row>
    <row r="807" spans="3:14">
      <c r="C807"/>
      <c r="D807"/>
      <c r="F807"/>
      <c r="G807" s="8">
        <f t="shared" si="38"/>
        <v>0</v>
      </c>
      <c r="H807" s="7">
        <f t="shared" si="39"/>
        <v>0</v>
      </c>
      <c r="I807" s="7">
        <f t="shared" si="37"/>
        <v>0</v>
      </c>
      <c r="J807"/>
      <c r="L807"/>
      <c r="M807"/>
      <c r="N807"/>
    </row>
    <row r="808" spans="3:14">
      <c r="C808"/>
      <c r="D808"/>
      <c r="F808"/>
      <c r="G808" s="8">
        <f t="shared" si="38"/>
        <v>0</v>
      </c>
      <c r="H808" s="7">
        <f t="shared" si="39"/>
        <v>0</v>
      </c>
      <c r="I808" s="7">
        <f t="shared" si="37"/>
        <v>0</v>
      </c>
      <c r="J808"/>
      <c r="L808"/>
      <c r="M808"/>
      <c r="N808"/>
    </row>
    <row r="809" spans="3:14">
      <c r="C809"/>
      <c r="D809"/>
      <c r="F809"/>
      <c r="G809" s="8">
        <f t="shared" si="38"/>
        <v>0</v>
      </c>
      <c r="H809" s="7">
        <f t="shared" si="39"/>
        <v>0</v>
      </c>
      <c r="I809" s="7">
        <f t="shared" si="37"/>
        <v>0</v>
      </c>
      <c r="J809"/>
      <c r="L809"/>
      <c r="M809"/>
      <c r="N809"/>
    </row>
    <row r="810" spans="3:14">
      <c r="C810"/>
      <c r="D810"/>
      <c r="F810"/>
      <c r="G810" s="8">
        <f t="shared" si="38"/>
        <v>0</v>
      </c>
      <c r="H810" s="7">
        <f t="shared" si="39"/>
        <v>0</v>
      </c>
      <c r="I810" s="7">
        <f t="shared" si="37"/>
        <v>0</v>
      </c>
      <c r="J810"/>
      <c r="L810"/>
      <c r="M810"/>
      <c r="N810"/>
    </row>
    <row r="811" spans="3:14">
      <c r="C811"/>
      <c r="D811"/>
      <c r="F811"/>
      <c r="G811" s="8">
        <f t="shared" si="38"/>
        <v>0</v>
      </c>
      <c r="H811" s="7">
        <f t="shared" si="39"/>
        <v>0</v>
      </c>
      <c r="I811" s="7">
        <f t="shared" si="37"/>
        <v>0</v>
      </c>
      <c r="J811"/>
      <c r="L811"/>
      <c r="M811"/>
      <c r="N811"/>
    </row>
    <row r="812" spans="3:14">
      <c r="C812"/>
      <c r="D812"/>
      <c r="F812"/>
      <c r="G812" s="8">
        <f t="shared" si="38"/>
        <v>0</v>
      </c>
      <c r="H812" s="7">
        <f t="shared" si="39"/>
        <v>0</v>
      </c>
      <c r="I812" s="7">
        <f t="shared" si="37"/>
        <v>0</v>
      </c>
      <c r="J812"/>
      <c r="L812"/>
      <c r="M812"/>
      <c r="N812"/>
    </row>
    <row r="813" spans="3:14">
      <c r="C813"/>
      <c r="D813"/>
      <c r="F813"/>
      <c r="G813" s="8">
        <f t="shared" si="38"/>
        <v>0</v>
      </c>
      <c r="H813" s="7">
        <f t="shared" si="39"/>
        <v>0</v>
      </c>
      <c r="I813" s="7">
        <f t="shared" si="37"/>
        <v>0</v>
      </c>
      <c r="J813"/>
      <c r="L813"/>
      <c r="M813"/>
      <c r="N813"/>
    </row>
    <row r="814" spans="3:14">
      <c r="C814"/>
      <c r="D814"/>
      <c r="F814"/>
      <c r="G814" s="8">
        <f t="shared" si="38"/>
        <v>0</v>
      </c>
      <c r="H814" s="7">
        <f t="shared" si="39"/>
        <v>0</v>
      </c>
      <c r="I814" s="7">
        <f t="shared" si="37"/>
        <v>0</v>
      </c>
      <c r="J814"/>
      <c r="L814"/>
      <c r="M814"/>
      <c r="N814"/>
    </row>
    <row r="815" spans="3:14">
      <c r="C815"/>
      <c r="D815"/>
      <c r="F815"/>
      <c r="G815" s="8">
        <f t="shared" si="38"/>
        <v>0</v>
      </c>
      <c r="H815" s="7">
        <f t="shared" si="39"/>
        <v>0</v>
      </c>
      <c r="I815" s="7">
        <f t="shared" si="37"/>
        <v>0</v>
      </c>
      <c r="J815"/>
      <c r="L815"/>
      <c r="M815"/>
      <c r="N815"/>
    </row>
    <row r="816" spans="3:14">
      <c r="C816"/>
      <c r="D816"/>
      <c r="F816"/>
      <c r="G816" s="8">
        <f t="shared" si="38"/>
        <v>0</v>
      </c>
      <c r="H816" s="7">
        <f t="shared" si="39"/>
        <v>0</v>
      </c>
      <c r="I816" s="7">
        <f t="shared" si="37"/>
        <v>0</v>
      </c>
      <c r="J816"/>
      <c r="L816"/>
      <c r="M816"/>
      <c r="N816"/>
    </row>
    <row r="817" spans="3:14">
      <c r="C817"/>
      <c r="D817"/>
      <c r="F817"/>
      <c r="G817" s="8">
        <f t="shared" si="38"/>
        <v>0</v>
      </c>
      <c r="H817" s="7">
        <f t="shared" si="39"/>
        <v>0</v>
      </c>
      <c r="I817" s="7">
        <f t="shared" si="37"/>
        <v>0</v>
      </c>
      <c r="J817"/>
      <c r="L817"/>
      <c r="M817"/>
      <c r="N817"/>
    </row>
    <row r="818" spans="3:14">
      <c r="C818"/>
      <c r="D818"/>
      <c r="F818"/>
      <c r="G818" s="8">
        <f t="shared" si="38"/>
        <v>0</v>
      </c>
      <c r="H818" s="7">
        <f t="shared" si="39"/>
        <v>0</v>
      </c>
      <c r="I818" s="7">
        <f t="shared" si="37"/>
        <v>0</v>
      </c>
      <c r="J818"/>
      <c r="L818"/>
      <c r="M818"/>
      <c r="N818"/>
    </row>
    <row r="819" spans="3:14">
      <c r="C819"/>
      <c r="D819"/>
      <c r="F819"/>
      <c r="G819" s="8">
        <f t="shared" si="38"/>
        <v>0</v>
      </c>
      <c r="H819" s="7">
        <f t="shared" si="39"/>
        <v>0</v>
      </c>
      <c r="I819" s="7">
        <f t="shared" si="37"/>
        <v>0</v>
      </c>
      <c r="J819"/>
      <c r="L819"/>
      <c r="M819"/>
      <c r="N819"/>
    </row>
    <row r="820" spans="3:14">
      <c r="C820"/>
      <c r="D820"/>
      <c r="F820"/>
      <c r="G820" s="8">
        <f t="shared" si="38"/>
        <v>0</v>
      </c>
      <c r="H820" s="7">
        <f t="shared" si="39"/>
        <v>0</v>
      </c>
      <c r="I820" s="7">
        <f t="shared" si="37"/>
        <v>0</v>
      </c>
      <c r="J820"/>
      <c r="L820"/>
      <c r="M820"/>
      <c r="N820"/>
    </row>
    <row r="821" spans="3:14">
      <c r="C821"/>
      <c r="D821"/>
      <c r="F821"/>
      <c r="G821" s="8">
        <f t="shared" si="38"/>
        <v>0</v>
      </c>
      <c r="H821" s="7">
        <f t="shared" si="39"/>
        <v>0</v>
      </c>
      <c r="I821" s="7">
        <f t="shared" si="37"/>
        <v>0</v>
      </c>
      <c r="J821"/>
      <c r="L821"/>
      <c r="M821"/>
      <c r="N821"/>
    </row>
    <row r="822" spans="3:14">
      <c r="C822"/>
      <c r="D822"/>
      <c r="F822"/>
      <c r="G822" s="8">
        <f t="shared" si="38"/>
        <v>0</v>
      </c>
      <c r="H822" s="7">
        <f t="shared" si="39"/>
        <v>0</v>
      </c>
      <c r="I822" s="7">
        <f t="shared" si="37"/>
        <v>0</v>
      </c>
      <c r="J822"/>
      <c r="L822"/>
      <c r="M822"/>
      <c r="N822"/>
    </row>
    <row r="823" spans="3:14">
      <c r="C823"/>
      <c r="D823"/>
      <c r="F823"/>
      <c r="G823" s="8">
        <f t="shared" si="38"/>
        <v>0</v>
      </c>
      <c r="H823" s="7">
        <f t="shared" si="39"/>
        <v>0</v>
      </c>
      <c r="I823" s="7">
        <f t="shared" si="37"/>
        <v>0</v>
      </c>
      <c r="J823"/>
      <c r="L823"/>
      <c r="M823"/>
      <c r="N823"/>
    </row>
    <row r="824" spans="3:14">
      <c r="C824"/>
      <c r="D824"/>
      <c r="F824"/>
      <c r="G824" s="8">
        <f t="shared" si="38"/>
        <v>0</v>
      </c>
      <c r="H824" s="7">
        <f t="shared" si="39"/>
        <v>0</v>
      </c>
      <c r="I824" s="7">
        <f t="shared" si="37"/>
        <v>0</v>
      </c>
      <c r="J824"/>
      <c r="L824"/>
      <c r="M824"/>
      <c r="N824"/>
    </row>
    <row r="825" spans="3:14">
      <c r="C825"/>
      <c r="D825"/>
      <c r="F825"/>
      <c r="G825" s="8">
        <f t="shared" si="38"/>
        <v>0</v>
      </c>
      <c r="H825" s="7">
        <f t="shared" si="39"/>
        <v>0</v>
      </c>
      <c r="I825" s="7">
        <f t="shared" si="37"/>
        <v>0</v>
      </c>
      <c r="J825"/>
      <c r="L825"/>
      <c r="M825"/>
      <c r="N825"/>
    </row>
    <row r="826" spans="3:14">
      <c r="C826"/>
      <c r="D826"/>
      <c r="F826"/>
      <c r="G826" s="8">
        <f t="shared" si="38"/>
        <v>0</v>
      </c>
      <c r="H826" s="7">
        <f t="shared" si="39"/>
        <v>0</v>
      </c>
      <c r="I826" s="7">
        <f t="shared" si="37"/>
        <v>0</v>
      </c>
      <c r="J826"/>
      <c r="L826"/>
      <c r="M826"/>
      <c r="N826"/>
    </row>
    <row r="827" spans="3:14">
      <c r="C827"/>
      <c r="D827"/>
      <c r="F827"/>
      <c r="G827" s="8">
        <f t="shared" si="38"/>
        <v>0</v>
      </c>
      <c r="H827" s="7">
        <f t="shared" si="39"/>
        <v>0</v>
      </c>
      <c r="I827" s="7">
        <f t="shared" si="37"/>
        <v>0</v>
      </c>
      <c r="J827"/>
      <c r="L827"/>
      <c r="M827"/>
      <c r="N827"/>
    </row>
    <row r="828" spans="3:14">
      <c r="C828"/>
      <c r="D828"/>
      <c r="F828"/>
      <c r="G828" s="8">
        <f t="shared" si="38"/>
        <v>0</v>
      </c>
      <c r="H828" s="7">
        <f t="shared" si="39"/>
        <v>0</v>
      </c>
      <c r="I828" s="7">
        <f t="shared" si="37"/>
        <v>0</v>
      </c>
      <c r="J828"/>
      <c r="L828"/>
      <c r="M828"/>
      <c r="N828"/>
    </row>
    <row r="829" spans="3:14">
      <c r="C829"/>
      <c r="D829"/>
      <c r="F829"/>
      <c r="G829" s="8">
        <f t="shared" si="38"/>
        <v>0</v>
      </c>
      <c r="H829" s="7">
        <f t="shared" si="39"/>
        <v>0</v>
      </c>
      <c r="I829" s="7">
        <f t="shared" si="37"/>
        <v>0</v>
      </c>
      <c r="J829"/>
      <c r="L829"/>
      <c r="M829"/>
      <c r="N829"/>
    </row>
    <row r="830" spans="3:14">
      <c r="C830"/>
      <c r="D830"/>
      <c r="F830"/>
      <c r="G830" s="8">
        <f t="shared" si="38"/>
        <v>0</v>
      </c>
      <c r="H830" s="7">
        <f t="shared" si="39"/>
        <v>0</v>
      </c>
      <c r="I830" s="7">
        <f t="shared" si="37"/>
        <v>0</v>
      </c>
      <c r="J830"/>
      <c r="L830"/>
      <c r="M830"/>
      <c r="N830"/>
    </row>
    <row r="831" spans="3:14">
      <c r="C831"/>
      <c r="D831"/>
      <c r="F831"/>
      <c r="G831" s="8">
        <f t="shared" si="38"/>
        <v>0</v>
      </c>
      <c r="H831" s="7">
        <f t="shared" si="39"/>
        <v>0</v>
      </c>
      <c r="I831" s="7">
        <f t="shared" si="37"/>
        <v>0</v>
      </c>
      <c r="J831"/>
      <c r="L831"/>
      <c r="M831"/>
      <c r="N831"/>
    </row>
    <row r="832" spans="3:14">
      <c r="C832"/>
      <c r="D832"/>
      <c r="F832"/>
      <c r="G832" s="8">
        <f t="shared" si="38"/>
        <v>0</v>
      </c>
      <c r="H832" s="7">
        <f t="shared" si="39"/>
        <v>0</v>
      </c>
      <c r="I832" s="7">
        <f t="shared" si="37"/>
        <v>0</v>
      </c>
      <c r="J832"/>
      <c r="L832"/>
      <c r="M832"/>
      <c r="N832"/>
    </row>
    <row r="833" spans="3:14">
      <c r="C833"/>
      <c r="D833"/>
      <c r="F833"/>
      <c r="G833" s="8">
        <f t="shared" si="38"/>
        <v>0</v>
      </c>
      <c r="H833" s="7">
        <f t="shared" si="39"/>
        <v>0</v>
      </c>
      <c r="I833" s="7">
        <f t="shared" si="37"/>
        <v>0</v>
      </c>
      <c r="J833"/>
      <c r="L833"/>
      <c r="M833"/>
      <c r="N833"/>
    </row>
    <row r="834" spans="3:14">
      <c r="C834"/>
      <c r="D834"/>
      <c r="F834"/>
      <c r="G834" s="8">
        <f t="shared" si="38"/>
        <v>0</v>
      </c>
      <c r="H834" s="7">
        <f t="shared" si="39"/>
        <v>0</v>
      </c>
      <c r="I834" s="7">
        <f t="shared" si="37"/>
        <v>0</v>
      </c>
      <c r="J834"/>
      <c r="L834"/>
      <c r="M834"/>
      <c r="N834"/>
    </row>
    <row r="835" spans="3:14">
      <c r="C835"/>
      <c r="D835"/>
      <c r="F835"/>
      <c r="G835" s="8">
        <f t="shared" si="38"/>
        <v>0</v>
      </c>
      <c r="H835" s="7">
        <f t="shared" si="39"/>
        <v>0</v>
      </c>
      <c r="I835" s="7">
        <f t="shared" ref="I835:I898" si="40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1">(D836*F836)/9507</f>
        <v>0</v>
      </c>
      <c r="H836" s="7">
        <f t="shared" ref="H836:H899" si="42">SUM(F836*0.7375)</f>
        <v>0</v>
      </c>
      <c r="I836" s="7">
        <f t="shared" si="40"/>
        <v>0</v>
      </c>
      <c r="J836"/>
      <c r="L836"/>
      <c r="M836"/>
      <c r="N836"/>
    </row>
    <row r="837" spans="3:14">
      <c r="C837"/>
      <c r="D837"/>
      <c r="F837"/>
      <c r="G837" s="8">
        <f t="shared" si="41"/>
        <v>0</v>
      </c>
      <c r="H837" s="7">
        <f t="shared" si="42"/>
        <v>0</v>
      </c>
      <c r="I837" s="7">
        <f t="shared" si="40"/>
        <v>0</v>
      </c>
      <c r="J837"/>
      <c r="L837"/>
      <c r="M837"/>
      <c r="N837"/>
    </row>
    <row r="838" spans="3:14">
      <c r="C838"/>
      <c r="D838"/>
      <c r="F838"/>
      <c r="G838" s="8">
        <f t="shared" si="41"/>
        <v>0</v>
      </c>
      <c r="H838" s="7">
        <f t="shared" si="42"/>
        <v>0</v>
      </c>
      <c r="I838" s="7">
        <f t="shared" si="40"/>
        <v>0</v>
      </c>
      <c r="J838"/>
      <c r="L838"/>
      <c r="M838"/>
      <c r="N838"/>
    </row>
    <row r="839" spans="3:14">
      <c r="C839"/>
      <c r="D839"/>
      <c r="F839"/>
      <c r="G839" s="8">
        <f t="shared" si="41"/>
        <v>0</v>
      </c>
      <c r="H839" s="7">
        <f t="shared" si="42"/>
        <v>0</v>
      </c>
      <c r="I839" s="7">
        <f t="shared" si="40"/>
        <v>0</v>
      </c>
      <c r="J839"/>
      <c r="L839"/>
      <c r="M839"/>
      <c r="N839"/>
    </row>
    <row r="840" spans="3:14">
      <c r="C840"/>
      <c r="D840"/>
      <c r="F840"/>
      <c r="G840" s="8">
        <f t="shared" si="41"/>
        <v>0</v>
      </c>
      <c r="H840" s="7">
        <f t="shared" si="42"/>
        <v>0</v>
      </c>
      <c r="I840" s="7">
        <f t="shared" si="40"/>
        <v>0</v>
      </c>
      <c r="J840"/>
      <c r="L840"/>
      <c r="M840"/>
      <c r="N840"/>
    </row>
    <row r="841" spans="3:14">
      <c r="C841"/>
      <c r="D841"/>
      <c r="F841"/>
      <c r="G841" s="8">
        <f t="shared" si="41"/>
        <v>0</v>
      </c>
      <c r="H841" s="7">
        <f t="shared" si="42"/>
        <v>0</v>
      </c>
      <c r="I841" s="7">
        <f t="shared" si="40"/>
        <v>0</v>
      </c>
      <c r="J841"/>
      <c r="L841"/>
      <c r="M841"/>
      <c r="N841"/>
    </row>
    <row r="842" spans="3:14">
      <c r="C842"/>
      <c r="D842"/>
      <c r="F842"/>
      <c r="G842" s="8">
        <f t="shared" si="41"/>
        <v>0</v>
      </c>
      <c r="H842" s="7">
        <f t="shared" si="42"/>
        <v>0</v>
      </c>
      <c r="I842" s="7">
        <f t="shared" si="40"/>
        <v>0</v>
      </c>
      <c r="J842"/>
      <c r="L842"/>
      <c r="M842"/>
      <c r="N842"/>
    </row>
    <row r="843" spans="3:14">
      <c r="C843"/>
      <c r="D843"/>
      <c r="F843"/>
      <c r="G843" s="8">
        <f t="shared" si="41"/>
        <v>0</v>
      </c>
      <c r="H843" s="7">
        <f t="shared" si="42"/>
        <v>0</v>
      </c>
      <c r="I843" s="7">
        <f t="shared" si="40"/>
        <v>0</v>
      </c>
      <c r="J843"/>
      <c r="L843"/>
      <c r="M843"/>
      <c r="N843"/>
    </row>
    <row r="844" spans="3:14">
      <c r="C844"/>
      <c r="D844"/>
      <c r="F844"/>
      <c r="G844" s="8">
        <f t="shared" si="41"/>
        <v>0</v>
      </c>
      <c r="H844" s="7">
        <f t="shared" si="42"/>
        <v>0</v>
      </c>
      <c r="I844" s="7">
        <f t="shared" si="40"/>
        <v>0</v>
      </c>
      <c r="J844"/>
      <c r="L844"/>
      <c r="M844"/>
      <c r="N844"/>
    </row>
    <row r="845" spans="3:14">
      <c r="C845"/>
      <c r="D845"/>
      <c r="F845"/>
      <c r="G845" s="8">
        <f t="shared" si="41"/>
        <v>0</v>
      </c>
      <c r="H845" s="7">
        <f t="shared" si="42"/>
        <v>0</v>
      </c>
      <c r="I845" s="7">
        <f t="shared" si="40"/>
        <v>0</v>
      </c>
      <c r="J845"/>
      <c r="L845"/>
      <c r="M845"/>
      <c r="N845"/>
    </row>
    <row r="846" spans="3:14">
      <c r="C846"/>
      <c r="D846"/>
      <c r="F846"/>
      <c r="G846" s="8">
        <f t="shared" si="41"/>
        <v>0</v>
      </c>
      <c r="H846" s="7">
        <f t="shared" si="42"/>
        <v>0</v>
      </c>
      <c r="I846" s="7">
        <f t="shared" si="40"/>
        <v>0</v>
      </c>
      <c r="J846"/>
      <c r="L846"/>
      <c r="M846"/>
      <c r="N846"/>
    </row>
    <row r="847" spans="3:14">
      <c r="C847"/>
      <c r="D847"/>
      <c r="F847"/>
      <c r="G847" s="8">
        <f t="shared" si="41"/>
        <v>0</v>
      </c>
      <c r="H847" s="7">
        <f t="shared" si="42"/>
        <v>0</v>
      </c>
      <c r="I847" s="7">
        <f t="shared" si="40"/>
        <v>0</v>
      </c>
      <c r="J847"/>
      <c r="L847"/>
      <c r="M847"/>
      <c r="N847"/>
    </row>
    <row r="848" spans="3:14">
      <c r="C848"/>
      <c r="D848"/>
      <c r="F848"/>
      <c r="G848" s="8">
        <f t="shared" si="41"/>
        <v>0</v>
      </c>
      <c r="H848" s="7">
        <f t="shared" si="42"/>
        <v>0</v>
      </c>
      <c r="I848" s="7">
        <f t="shared" si="40"/>
        <v>0</v>
      </c>
      <c r="J848"/>
      <c r="L848"/>
      <c r="M848"/>
      <c r="N848"/>
    </row>
    <row r="849" spans="3:14">
      <c r="C849"/>
      <c r="D849"/>
      <c r="F849"/>
      <c r="G849" s="8">
        <f t="shared" si="41"/>
        <v>0</v>
      </c>
      <c r="H849" s="7">
        <f t="shared" si="42"/>
        <v>0</v>
      </c>
      <c r="I849" s="7">
        <f t="shared" si="40"/>
        <v>0</v>
      </c>
      <c r="J849"/>
      <c r="L849"/>
      <c r="M849"/>
      <c r="N849"/>
    </row>
    <row r="850" spans="3:14">
      <c r="C850"/>
      <c r="D850"/>
      <c r="F850"/>
      <c r="G850" s="8">
        <f t="shared" si="41"/>
        <v>0</v>
      </c>
      <c r="H850" s="7">
        <f t="shared" si="42"/>
        <v>0</v>
      </c>
      <c r="I850" s="7">
        <f t="shared" si="40"/>
        <v>0</v>
      </c>
      <c r="J850"/>
      <c r="L850"/>
      <c r="M850"/>
      <c r="N850"/>
    </row>
    <row r="851" spans="3:14">
      <c r="C851"/>
      <c r="D851"/>
      <c r="F851"/>
      <c r="G851" s="8">
        <f t="shared" si="41"/>
        <v>0</v>
      </c>
      <c r="H851" s="7">
        <f t="shared" si="42"/>
        <v>0</v>
      </c>
      <c r="I851" s="7">
        <f t="shared" si="40"/>
        <v>0</v>
      </c>
      <c r="J851"/>
      <c r="L851"/>
      <c r="M851"/>
      <c r="N851"/>
    </row>
    <row r="852" spans="3:14">
      <c r="C852"/>
      <c r="D852"/>
      <c r="F852"/>
      <c r="G852" s="8">
        <f t="shared" si="41"/>
        <v>0</v>
      </c>
      <c r="H852" s="7">
        <f t="shared" si="42"/>
        <v>0</v>
      </c>
      <c r="I852" s="7">
        <f t="shared" si="40"/>
        <v>0</v>
      </c>
      <c r="J852"/>
      <c r="L852"/>
      <c r="M852"/>
      <c r="N852"/>
    </row>
    <row r="853" spans="3:14">
      <c r="C853"/>
      <c r="D853"/>
      <c r="F853"/>
      <c r="G853" s="8">
        <f t="shared" si="41"/>
        <v>0</v>
      </c>
      <c r="H853" s="7">
        <f t="shared" si="42"/>
        <v>0</v>
      </c>
      <c r="I853" s="7">
        <f t="shared" si="40"/>
        <v>0</v>
      </c>
      <c r="J853"/>
      <c r="L853"/>
      <c r="M853"/>
      <c r="N853"/>
    </row>
    <row r="854" spans="3:14">
      <c r="C854"/>
      <c r="D854"/>
      <c r="F854"/>
      <c r="G854" s="8">
        <f t="shared" si="41"/>
        <v>0</v>
      </c>
      <c r="H854" s="7">
        <f t="shared" si="42"/>
        <v>0</v>
      </c>
      <c r="I854" s="7">
        <f t="shared" si="40"/>
        <v>0</v>
      </c>
      <c r="J854"/>
      <c r="L854"/>
      <c r="M854"/>
      <c r="N854"/>
    </row>
    <row r="855" spans="3:14">
      <c r="C855"/>
      <c r="D855"/>
      <c r="F855"/>
      <c r="G855" s="8">
        <f t="shared" si="41"/>
        <v>0</v>
      </c>
      <c r="H855" s="7">
        <f t="shared" si="42"/>
        <v>0</v>
      </c>
      <c r="I855" s="7">
        <f t="shared" si="40"/>
        <v>0</v>
      </c>
      <c r="J855"/>
      <c r="L855"/>
      <c r="M855"/>
      <c r="N855"/>
    </row>
    <row r="856" spans="3:14">
      <c r="C856"/>
      <c r="D856"/>
      <c r="F856"/>
      <c r="G856" s="8">
        <f t="shared" si="41"/>
        <v>0</v>
      </c>
      <c r="H856" s="7">
        <f t="shared" si="42"/>
        <v>0</v>
      </c>
      <c r="I856" s="7">
        <f t="shared" si="40"/>
        <v>0</v>
      </c>
      <c r="J856"/>
      <c r="L856"/>
      <c r="M856"/>
      <c r="N856"/>
    </row>
    <row r="857" spans="3:14">
      <c r="C857"/>
      <c r="D857"/>
      <c r="F857"/>
      <c r="G857" s="8">
        <f t="shared" si="41"/>
        <v>0</v>
      </c>
      <c r="H857" s="7">
        <f t="shared" si="42"/>
        <v>0</v>
      </c>
      <c r="I857" s="7">
        <f t="shared" si="40"/>
        <v>0</v>
      </c>
      <c r="J857"/>
      <c r="L857"/>
      <c r="M857"/>
      <c r="N857"/>
    </row>
    <row r="858" spans="3:14">
      <c r="C858"/>
      <c r="D858"/>
      <c r="F858"/>
      <c r="G858" s="8">
        <f t="shared" si="41"/>
        <v>0</v>
      </c>
      <c r="H858" s="7">
        <f t="shared" si="42"/>
        <v>0</v>
      </c>
      <c r="I858" s="7">
        <f t="shared" si="40"/>
        <v>0</v>
      </c>
      <c r="J858"/>
      <c r="L858"/>
      <c r="M858"/>
      <c r="N858"/>
    </row>
    <row r="859" spans="3:14">
      <c r="C859"/>
      <c r="D859"/>
      <c r="F859"/>
      <c r="G859" s="8">
        <f t="shared" si="41"/>
        <v>0</v>
      </c>
      <c r="H859" s="7">
        <f t="shared" si="42"/>
        <v>0</v>
      </c>
      <c r="I859" s="7">
        <f t="shared" si="40"/>
        <v>0</v>
      </c>
      <c r="J859"/>
      <c r="L859"/>
      <c r="M859"/>
      <c r="N859"/>
    </row>
    <row r="860" spans="3:14">
      <c r="C860"/>
      <c r="D860"/>
      <c r="F860"/>
      <c r="G860" s="8">
        <f t="shared" si="41"/>
        <v>0</v>
      </c>
      <c r="H860" s="7">
        <f t="shared" si="42"/>
        <v>0</v>
      </c>
      <c r="I860" s="7">
        <f t="shared" si="40"/>
        <v>0</v>
      </c>
      <c r="J860"/>
      <c r="L860"/>
      <c r="M860"/>
      <c r="N860"/>
    </row>
    <row r="861" spans="3:14">
      <c r="C861"/>
      <c r="D861"/>
      <c r="F861"/>
      <c r="G861" s="8">
        <f t="shared" si="41"/>
        <v>0</v>
      </c>
      <c r="H861" s="7">
        <f t="shared" si="42"/>
        <v>0</v>
      </c>
      <c r="I861" s="7">
        <f t="shared" si="40"/>
        <v>0</v>
      </c>
      <c r="J861"/>
      <c r="L861"/>
      <c r="M861"/>
      <c r="N861"/>
    </row>
    <row r="862" spans="3:14">
      <c r="C862"/>
      <c r="D862"/>
      <c r="F862"/>
      <c r="G862" s="8">
        <f t="shared" si="41"/>
        <v>0</v>
      </c>
      <c r="H862" s="7">
        <f t="shared" si="42"/>
        <v>0</v>
      </c>
      <c r="I862" s="7">
        <f t="shared" si="40"/>
        <v>0</v>
      </c>
      <c r="J862"/>
      <c r="L862"/>
      <c r="M862"/>
      <c r="N862"/>
    </row>
    <row r="863" spans="3:14">
      <c r="C863"/>
      <c r="D863"/>
      <c r="F863"/>
      <c r="G863" s="8">
        <f t="shared" si="41"/>
        <v>0</v>
      </c>
      <c r="H863" s="7">
        <f t="shared" si="42"/>
        <v>0</v>
      </c>
      <c r="I863" s="7">
        <f t="shared" si="40"/>
        <v>0</v>
      </c>
      <c r="J863"/>
      <c r="L863"/>
      <c r="M863"/>
      <c r="N863"/>
    </row>
    <row r="864" spans="3:14">
      <c r="C864"/>
      <c r="D864"/>
      <c r="F864"/>
      <c r="G864" s="8">
        <f t="shared" si="41"/>
        <v>0</v>
      </c>
      <c r="H864" s="7">
        <f t="shared" si="42"/>
        <v>0</v>
      </c>
      <c r="I864" s="7">
        <f t="shared" si="40"/>
        <v>0</v>
      </c>
      <c r="J864"/>
      <c r="L864"/>
      <c r="M864"/>
      <c r="N864"/>
    </row>
    <row r="865" spans="3:14">
      <c r="C865"/>
      <c r="D865"/>
      <c r="F865"/>
      <c r="G865" s="8">
        <f t="shared" si="41"/>
        <v>0</v>
      </c>
      <c r="H865" s="7">
        <f t="shared" si="42"/>
        <v>0</v>
      </c>
      <c r="I865" s="7">
        <f t="shared" si="40"/>
        <v>0</v>
      </c>
      <c r="J865"/>
      <c r="L865"/>
      <c r="M865"/>
      <c r="N865"/>
    </row>
    <row r="866" spans="3:14">
      <c r="C866"/>
      <c r="D866"/>
      <c r="F866"/>
      <c r="G866" s="8">
        <f t="shared" si="41"/>
        <v>0</v>
      </c>
      <c r="H866" s="7">
        <f t="shared" si="42"/>
        <v>0</v>
      </c>
      <c r="I866" s="7">
        <f t="shared" si="40"/>
        <v>0</v>
      </c>
      <c r="J866"/>
      <c r="L866"/>
      <c r="M866"/>
      <c r="N866"/>
    </row>
    <row r="867" spans="3:14">
      <c r="C867"/>
      <c r="D867"/>
      <c r="F867"/>
      <c r="G867" s="8">
        <f t="shared" si="41"/>
        <v>0</v>
      </c>
      <c r="H867" s="7">
        <f t="shared" si="42"/>
        <v>0</v>
      </c>
      <c r="I867" s="7">
        <f t="shared" si="40"/>
        <v>0</v>
      </c>
      <c r="J867"/>
      <c r="L867"/>
      <c r="M867"/>
      <c r="N867"/>
    </row>
    <row r="868" spans="3:14">
      <c r="C868"/>
      <c r="D868"/>
      <c r="F868"/>
      <c r="G868" s="8">
        <f t="shared" si="41"/>
        <v>0</v>
      </c>
      <c r="H868" s="7">
        <f t="shared" si="42"/>
        <v>0</v>
      </c>
      <c r="I868" s="7">
        <f t="shared" si="40"/>
        <v>0</v>
      </c>
      <c r="J868"/>
      <c r="L868"/>
      <c r="M868"/>
      <c r="N868"/>
    </row>
    <row r="869" spans="3:14">
      <c r="C869"/>
      <c r="D869"/>
      <c r="F869"/>
      <c r="G869" s="8">
        <f t="shared" si="41"/>
        <v>0</v>
      </c>
      <c r="H869" s="7">
        <f t="shared" si="42"/>
        <v>0</v>
      </c>
      <c r="I869" s="7">
        <f t="shared" si="40"/>
        <v>0</v>
      </c>
      <c r="J869"/>
      <c r="L869"/>
      <c r="M869"/>
      <c r="N869"/>
    </row>
    <row r="870" spans="3:14">
      <c r="C870"/>
      <c r="D870"/>
      <c r="F870"/>
      <c r="G870" s="8">
        <f t="shared" si="41"/>
        <v>0</v>
      </c>
      <c r="H870" s="7">
        <f t="shared" si="42"/>
        <v>0</v>
      </c>
      <c r="I870" s="7">
        <f t="shared" si="40"/>
        <v>0</v>
      </c>
      <c r="J870"/>
      <c r="L870"/>
      <c r="M870"/>
      <c r="N870"/>
    </row>
    <row r="871" spans="3:14">
      <c r="C871"/>
      <c r="D871"/>
      <c r="F871"/>
      <c r="G871" s="8">
        <f t="shared" si="41"/>
        <v>0</v>
      </c>
      <c r="H871" s="7">
        <f t="shared" si="42"/>
        <v>0</v>
      </c>
      <c r="I871" s="7">
        <f t="shared" si="40"/>
        <v>0</v>
      </c>
      <c r="J871"/>
      <c r="L871"/>
      <c r="M871"/>
      <c r="N871"/>
    </row>
    <row r="872" spans="3:14">
      <c r="C872"/>
      <c r="D872"/>
      <c r="F872"/>
      <c r="G872" s="8">
        <f t="shared" si="41"/>
        <v>0</v>
      </c>
      <c r="H872" s="7">
        <f t="shared" si="42"/>
        <v>0</v>
      </c>
      <c r="I872" s="7">
        <f t="shared" si="40"/>
        <v>0</v>
      </c>
      <c r="J872"/>
      <c r="L872"/>
      <c r="M872"/>
      <c r="N872"/>
    </row>
    <row r="873" spans="3:14">
      <c r="C873"/>
      <c r="D873"/>
      <c r="F873"/>
      <c r="G873" s="8">
        <f t="shared" si="41"/>
        <v>0</v>
      </c>
      <c r="H873" s="7">
        <f t="shared" si="42"/>
        <v>0</v>
      </c>
      <c r="I873" s="7">
        <f t="shared" si="40"/>
        <v>0</v>
      </c>
      <c r="J873"/>
      <c r="L873"/>
      <c r="M873"/>
      <c r="N873"/>
    </row>
    <row r="874" spans="3:14">
      <c r="C874"/>
      <c r="D874"/>
      <c r="F874"/>
      <c r="G874" s="8">
        <f t="shared" si="41"/>
        <v>0</v>
      </c>
      <c r="H874" s="7">
        <f t="shared" si="42"/>
        <v>0</v>
      </c>
      <c r="I874" s="7">
        <f t="shared" si="40"/>
        <v>0</v>
      </c>
      <c r="J874"/>
      <c r="L874"/>
      <c r="M874"/>
      <c r="N874"/>
    </row>
    <row r="875" spans="3:14">
      <c r="C875"/>
      <c r="D875"/>
      <c r="F875"/>
      <c r="G875" s="8">
        <f t="shared" si="41"/>
        <v>0</v>
      </c>
      <c r="H875" s="7">
        <f t="shared" si="42"/>
        <v>0</v>
      </c>
      <c r="I875" s="7">
        <f t="shared" si="40"/>
        <v>0</v>
      </c>
      <c r="J875"/>
      <c r="L875"/>
      <c r="M875"/>
      <c r="N875"/>
    </row>
    <row r="876" spans="3:14">
      <c r="C876"/>
      <c r="D876"/>
      <c r="F876"/>
      <c r="G876" s="8">
        <f t="shared" si="41"/>
        <v>0</v>
      </c>
      <c r="H876" s="7">
        <f t="shared" si="42"/>
        <v>0</v>
      </c>
      <c r="I876" s="7">
        <f t="shared" si="40"/>
        <v>0</v>
      </c>
      <c r="J876"/>
      <c r="L876"/>
      <c r="M876"/>
      <c r="N876"/>
    </row>
    <row r="877" spans="3:14">
      <c r="C877"/>
      <c r="D877"/>
      <c r="F877"/>
      <c r="G877" s="8">
        <f t="shared" si="41"/>
        <v>0</v>
      </c>
      <c r="H877" s="7">
        <f t="shared" si="42"/>
        <v>0</v>
      </c>
      <c r="I877" s="7">
        <f t="shared" si="40"/>
        <v>0</v>
      </c>
      <c r="J877"/>
      <c r="L877"/>
      <c r="M877"/>
      <c r="N877"/>
    </row>
    <row r="878" spans="3:14">
      <c r="C878"/>
      <c r="D878"/>
      <c r="F878"/>
      <c r="G878" s="8">
        <f t="shared" si="41"/>
        <v>0</v>
      </c>
      <c r="H878" s="7">
        <f t="shared" si="42"/>
        <v>0</v>
      </c>
      <c r="I878" s="7">
        <f t="shared" si="40"/>
        <v>0</v>
      </c>
      <c r="J878"/>
      <c r="L878"/>
      <c r="M878"/>
      <c r="N878"/>
    </row>
    <row r="879" spans="3:14">
      <c r="C879"/>
      <c r="D879"/>
      <c r="F879"/>
      <c r="G879" s="8">
        <f t="shared" si="41"/>
        <v>0</v>
      </c>
      <c r="H879" s="7">
        <f t="shared" si="42"/>
        <v>0</v>
      </c>
      <c r="I879" s="7">
        <f t="shared" si="40"/>
        <v>0</v>
      </c>
      <c r="J879"/>
      <c r="L879"/>
      <c r="M879"/>
      <c r="N879"/>
    </row>
    <row r="880" spans="3:14">
      <c r="C880"/>
      <c r="D880"/>
      <c r="F880"/>
      <c r="G880" s="8">
        <f t="shared" si="41"/>
        <v>0</v>
      </c>
      <c r="H880" s="7">
        <f t="shared" si="42"/>
        <v>0</v>
      </c>
      <c r="I880" s="7">
        <f t="shared" si="40"/>
        <v>0</v>
      </c>
      <c r="J880"/>
      <c r="L880"/>
      <c r="M880"/>
      <c r="N880"/>
    </row>
    <row r="881" spans="3:14">
      <c r="C881"/>
      <c r="D881"/>
      <c r="F881"/>
      <c r="G881" s="8">
        <f t="shared" si="41"/>
        <v>0</v>
      </c>
      <c r="H881" s="7">
        <f t="shared" si="42"/>
        <v>0</v>
      </c>
      <c r="I881" s="7">
        <f t="shared" si="40"/>
        <v>0</v>
      </c>
      <c r="J881"/>
      <c r="L881"/>
      <c r="M881"/>
      <c r="N881"/>
    </row>
    <row r="882" spans="3:14">
      <c r="C882"/>
      <c r="D882"/>
      <c r="F882"/>
      <c r="G882" s="8">
        <f t="shared" si="41"/>
        <v>0</v>
      </c>
      <c r="H882" s="7">
        <f t="shared" si="42"/>
        <v>0</v>
      </c>
      <c r="I882" s="7">
        <f t="shared" si="40"/>
        <v>0</v>
      </c>
      <c r="J882"/>
      <c r="L882"/>
      <c r="M882"/>
      <c r="N882"/>
    </row>
    <row r="883" spans="3:14">
      <c r="C883"/>
      <c r="D883"/>
      <c r="F883"/>
      <c r="G883" s="8">
        <f t="shared" si="41"/>
        <v>0</v>
      </c>
      <c r="H883" s="7">
        <f t="shared" si="42"/>
        <v>0</v>
      </c>
      <c r="I883" s="7">
        <f t="shared" si="40"/>
        <v>0</v>
      </c>
      <c r="J883"/>
      <c r="L883"/>
      <c r="M883"/>
      <c r="N883"/>
    </row>
    <row r="884" spans="3:14">
      <c r="C884"/>
      <c r="D884"/>
      <c r="F884"/>
      <c r="G884" s="8">
        <f t="shared" si="41"/>
        <v>0</v>
      </c>
      <c r="H884" s="7">
        <f t="shared" si="42"/>
        <v>0</v>
      </c>
      <c r="I884" s="7">
        <f t="shared" si="40"/>
        <v>0</v>
      </c>
      <c r="J884"/>
      <c r="L884"/>
      <c r="M884"/>
      <c r="N884"/>
    </row>
    <row r="885" spans="3:14">
      <c r="C885"/>
      <c r="D885"/>
      <c r="F885"/>
      <c r="G885" s="8">
        <f t="shared" si="41"/>
        <v>0</v>
      </c>
      <c r="H885" s="7">
        <f t="shared" si="42"/>
        <v>0</v>
      </c>
      <c r="I885" s="7">
        <f t="shared" si="40"/>
        <v>0</v>
      </c>
      <c r="J885"/>
      <c r="L885"/>
      <c r="M885"/>
      <c r="N885"/>
    </row>
    <row r="886" spans="3:14">
      <c r="C886"/>
      <c r="D886"/>
      <c r="F886"/>
      <c r="G886" s="8">
        <f t="shared" si="41"/>
        <v>0</v>
      </c>
      <c r="H886" s="7">
        <f t="shared" si="42"/>
        <v>0</v>
      </c>
      <c r="I886" s="7">
        <f t="shared" si="40"/>
        <v>0</v>
      </c>
      <c r="J886"/>
      <c r="L886"/>
      <c r="M886"/>
      <c r="N886"/>
    </row>
    <row r="887" spans="3:14">
      <c r="C887"/>
      <c r="D887"/>
      <c r="F887"/>
      <c r="G887" s="8">
        <f t="shared" si="41"/>
        <v>0</v>
      </c>
      <c r="H887" s="7">
        <f t="shared" si="42"/>
        <v>0</v>
      </c>
      <c r="I887" s="7">
        <f t="shared" si="40"/>
        <v>0</v>
      </c>
      <c r="J887"/>
      <c r="L887"/>
      <c r="M887"/>
      <c r="N887"/>
    </row>
    <row r="888" spans="3:14">
      <c r="C888"/>
      <c r="D888"/>
      <c r="F888"/>
      <c r="G888" s="8">
        <f t="shared" si="41"/>
        <v>0</v>
      </c>
      <c r="H888" s="7">
        <f t="shared" si="42"/>
        <v>0</v>
      </c>
      <c r="I888" s="7">
        <f t="shared" si="40"/>
        <v>0</v>
      </c>
      <c r="J888"/>
      <c r="L888"/>
      <c r="M888"/>
      <c r="N888"/>
    </row>
    <row r="889" spans="3:14">
      <c r="C889"/>
      <c r="D889"/>
      <c r="F889"/>
      <c r="G889" s="8">
        <f t="shared" si="41"/>
        <v>0</v>
      </c>
      <c r="H889" s="7">
        <f t="shared" si="42"/>
        <v>0</v>
      </c>
      <c r="I889" s="7">
        <f t="shared" si="40"/>
        <v>0</v>
      </c>
      <c r="J889"/>
      <c r="L889"/>
      <c r="M889"/>
      <c r="N889"/>
    </row>
    <row r="890" spans="3:14">
      <c r="C890"/>
      <c r="D890"/>
      <c r="F890"/>
      <c r="G890" s="8">
        <f t="shared" si="41"/>
        <v>0</v>
      </c>
      <c r="H890" s="7">
        <f t="shared" si="42"/>
        <v>0</v>
      </c>
      <c r="I890" s="7">
        <f t="shared" si="40"/>
        <v>0</v>
      </c>
      <c r="J890"/>
      <c r="L890"/>
      <c r="M890"/>
      <c r="N890"/>
    </row>
    <row r="891" spans="3:14">
      <c r="C891"/>
      <c r="D891"/>
      <c r="F891"/>
      <c r="G891" s="8">
        <f t="shared" si="41"/>
        <v>0</v>
      </c>
      <c r="H891" s="7">
        <f t="shared" si="42"/>
        <v>0</v>
      </c>
      <c r="I891" s="7">
        <f t="shared" si="40"/>
        <v>0</v>
      </c>
      <c r="J891"/>
      <c r="L891"/>
      <c r="M891"/>
      <c r="N891"/>
    </row>
    <row r="892" spans="3:14">
      <c r="C892"/>
      <c r="D892"/>
      <c r="F892"/>
      <c r="G892" s="8">
        <f t="shared" si="41"/>
        <v>0</v>
      </c>
      <c r="H892" s="7">
        <f t="shared" si="42"/>
        <v>0</v>
      </c>
      <c r="I892" s="7">
        <f t="shared" si="40"/>
        <v>0</v>
      </c>
      <c r="J892"/>
      <c r="L892"/>
      <c r="M892"/>
      <c r="N892"/>
    </row>
    <row r="893" spans="3:14">
      <c r="C893"/>
      <c r="D893"/>
      <c r="F893"/>
      <c r="G893" s="8">
        <f t="shared" si="41"/>
        <v>0</v>
      </c>
      <c r="H893" s="7">
        <f t="shared" si="42"/>
        <v>0</v>
      </c>
      <c r="I893" s="7">
        <f t="shared" si="40"/>
        <v>0</v>
      </c>
      <c r="J893"/>
      <c r="L893"/>
      <c r="M893"/>
      <c r="N893"/>
    </row>
    <row r="894" spans="3:14">
      <c r="C894"/>
      <c r="D894"/>
      <c r="F894"/>
      <c r="G894" s="8">
        <f t="shared" si="41"/>
        <v>0</v>
      </c>
      <c r="H894" s="7">
        <f t="shared" si="42"/>
        <v>0</v>
      </c>
      <c r="I894" s="7">
        <f t="shared" si="40"/>
        <v>0</v>
      </c>
      <c r="J894"/>
      <c r="L894"/>
      <c r="M894"/>
      <c r="N894"/>
    </row>
    <row r="895" spans="3:14">
      <c r="C895"/>
      <c r="D895"/>
      <c r="F895"/>
      <c r="G895" s="8">
        <f t="shared" si="41"/>
        <v>0</v>
      </c>
      <c r="H895" s="7">
        <f t="shared" si="42"/>
        <v>0</v>
      </c>
      <c r="I895" s="7">
        <f t="shared" si="40"/>
        <v>0</v>
      </c>
      <c r="J895"/>
      <c r="L895"/>
      <c r="M895"/>
      <c r="N895"/>
    </row>
    <row r="896" spans="3:14">
      <c r="C896"/>
      <c r="D896"/>
      <c r="F896"/>
      <c r="G896" s="8">
        <f t="shared" si="41"/>
        <v>0</v>
      </c>
      <c r="H896" s="7">
        <f t="shared" si="42"/>
        <v>0</v>
      </c>
      <c r="I896" s="7">
        <f t="shared" si="40"/>
        <v>0</v>
      </c>
      <c r="J896"/>
      <c r="L896"/>
      <c r="M896"/>
      <c r="N896"/>
    </row>
    <row r="897" spans="3:14">
      <c r="C897"/>
      <c r="D897"/>
      <c r="F897"/>
      <c r="G897" s="8">
        <f t="shared" si="41"/>
        <v>0</v>
      </c>
      <c r="H897" s="7">
        <f t="shared" si="42"/>
        <v>0</v>
      </c>
      <c r="I897" s="7">
        <f t="shared" si="40"/>
        <v>0</v>
      </c>
      <c r="J897"/>
      <c r="L897"/>
      <c r="M897"/>
      <c r="N897"/>
    </row>
    <row r="898" spans="3:14">
      <c r="C898"/>
      <c r="D898"/>
      <c r="F898"/>
      <c r="G898" s="8">
        <f t="shared" si="41"/>
        <v>0</v>
      </c>
      <c r="H898" s="7">
        <f t="shared" si="42"/>
        <v>0</v>
      </c>
      <c r="I898" s="7">
        <f t="shared" si="40"/>
        <v>0</v>
      </c>
      <c r="J898"/>
      <c r="L898"/>
      <c r="M898"/>
      <c r="N898"/>
    </row>
    <row r="899" spans="3:14">
      <c r="C899"/>
      <c r="D899"/>
      <c r="F899"/>
      <c r="G899" s="8">
        <f t="shared" si="41"/>
        <v>0</v>
      </c>
      <c r="H899" s="7">
        <f t="shared" si="42"/>
        <v>0</v>
      </c>
      <c r="I899" s="7">
        <f t="shared" ref="I899:I962" si="43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4">(D900*F900)/9507</f>
        <v>0</v>
      </c>
      <c r="H900" s="7">
        <f t="shared" ref="H900:H963" si="45">SUM(F900*0.7375)</f>
        <v>0</v>
      </c>
      <c r="I900" s="7">
        <f t="shared" si="43"/>
        <v>0</v>
      </c>
      <c r="J900"/>
      <c r="L900"/>
      <c r="M900"/>
      <c r="N900"/>
    </row>
    <row r="901" spans="3:14">
      <c r="C901"/>
      <c r="D901"/>
      <c r="F901"/>
      <c r="G901" s="8">
        <f t="shared" si="44"/>
        <v>0</v>
      </c>
      <c r="H901" s="7">
        <f t="shared" si="45"/>
        <v>0</v>
      </c>
      <c r="I901" s="7">
        <f t="shared" si="43"/>
        <v>0</v>
      </c>
      <c r="J901"/>
      <c r="L901"/>
      <c r="M901"/>
      <c r="N901"/>
    </row>
    <row r="902" spans="3:14">
      <c r="C902"/>
      <c r="D902"/>
      <c r="F902"/>
      <c r="G902" s="8">
        <f t="shared" si="44"/>
        <v>0</v>
      </c>
      <c r="H902" s="7">
        <f t="shared" si="45"/>
        <v>0</v>
      </c>
      <c r="I902" s="7">
        <f t="shared" si="43"/>
        <v>0</v>
      </c>
      <c r="J902"/>
      <c r="L902"/>
      <c r="M902"/>
      <c r="N902"/>
    </row>
    <row r="903" spans="3:14">
      <c r="C903"/>
      <c r="D903"/>
      <c r="F903"/>
      <c r="G903" s="8">
        <f t="shared" si="44"/>
        <v>0</v>
      </c>
      <c r="H903" s="7">
        <f t="shared" si="45"/>
        <v>0</v>
      </c>
      <c r="I903" s="7">
        <f t="shared" si="43"/>
        <v>0</v>
      </c>
      <c r="J903"/>
      <c r="L903"/>
      <c r="M903"/>
      <c r="N903"/>
    </row>
    <row r="904" spans="3:14">
      <c r="C904"/>
      <c r="D904"/>
      <c r="F904"/>
      <c r="G904" s="8">
        <f t="shared" si="44"/>
        <v>0</v>
      </c>
      <c r="H904" s="7">
        <f t="shared" si="45"/>
        <v>0</v>
      </c>
      <c r="I904" s="7">
        <f t="shared" si="43"/>
        <v>0</v>
      </c>
      <c r="J904"/>
      <c r="L904"/>
      <c r="M904"/>
      <c r="N904"/>
    </row>
    <row r="905" spans="3:14">
      <c r="C905"/>
      <c r="D905"/>
      <c r="F905"/>
      <c r="G905" s="8">
        <f t="shared" si="44"/>
        <v>0</v>
      </c>
      <c r="H905" s="7">
        <f t="shared" si="45"/>
        <v>0</v>
      </c>
      <c r="I905" s="7">
        <f t="shared" si="43"/>
        <v>0</v>
      </c>
      <c r="J905"/>
      <c r="L905"/>
      <c r="M905"/>
      <c r="N905"/>
    </row>
    <row r="906" spans="3:14">
      <c r="C906"/>
      <c r="D906"/>
      <c r="F906"/>
      <c r="G906" s="8">
        <f t="shared" si="44"/>
        <v>0</v>
      </c>
      <c r="H906" s="7">
        <f t="shared" si="45"/>
        <v>0</v>
      </c>
      <c r="I906" s="7">
        <f t="shared" si="43"/>
        <v>0</v>
      </c>
      <c r="J906"/>
      <c r="L906"/>
      <c r="M906"/>
      <c r="N906"/>
    </row>
    <row r="907" spans="3:14">
      <c r="C907"/>
      <c r="D907"/>
      <c r="F907"/>
      <c r="G907" s="8">
        <f t="shared" si="44"/>
        <v>0</v>
      </c>
      <c r="H907" s="7">
        <f t="shared" si="45"/>
        <v>0</v>
      </c>
      <c r="I907" s="7">
        <f t="shared" si="43"/>
        <v>0</v>
      </c>
      <c r="J907"/>
      <c r="L907"/>
      <c r="M907"/>
      <c r="N907"/>
    </row>
    <row r="908" spans="3:14">
      <c r="C908"/>
      <c r="D908"/>
      <c r="F908"/>
      <c r="G908" s="8">
        <f t="shared" si="44"/>
        <v>0</v>
      </c>
      <c r="H908" s="7">
        <f t="shared" si="45"/>
        <v>0</v>
      </c>
      <c r="I908" s="7">
        <f t="shared" si="43"/>
        <v>0</v>
      </c>
      <c r="J908"/>
      <c r="L908"/>
      <c r="M908"/>
      <c r="N908"/>
    </row>
    <row r="909" spans="3:14">
      <c r="C909"/>
      <c r="D909"/>
      <c r="F909"/>
      <c r="G909" s="8">
        <f t="shared" si="44"/>
        <v>0</v>
      </c>
      <c r="H909" s="7">
        <f t="shared" si="45"/>
        <v>0</v>
      </c>
      <c r="I909" s="7">
        <f t="shared" si="43"/>
        <v>0</v>
      </c>
      <c r="J909"/>
      <c r="L909"/>
      <c r="M909"/>
      <c r="N909"/>
    </row>
    <row r="910" spans="3:14">
      <c r="C910"/>
      <c r="D910"/>
      <c r="F910"/>
      <c r="G910" s="8">
        <f t="shared" si="44"/>
        <v>0</v>
      </c>
      <c r="H910" s="7">
        <f t="shared" si="45"/>
        <v>0</v>
      </c>
      <c r="I910" s="7">
        <f t="shared" si="43"/>
        <v>0</v>
      </c>
      <c r="J910"/>
      <c r="L910"/>
      <c r="M910"/>
      <c r="N910"/>
    </row>
    <row r="911" spans="3:14">
      <c r="C911"/>
      <c r="D911"/>
      <c r="F911"/>
      <c r="G911" s="8">
        <f t="shared" si="44"/>
        <v>0</v>
      </c>
      <c r="H911" s="7">
        <f t="shared" si="45"/>
        <v>0</v>
      </c>
      <c r="I911" s="7">
        <f t="shared" si="43"/>
        <v>0</v>
      </c>
      <c r="J911"/>
      <c r="L911"/>
      <c r="M911"/>
      <c r="N911"/>
    </row>
    <row r="912" spans="3:14">
      <c r="C912"/>
      <c r="D912"/>
      <c r="F912"/>
      <c r="G912" s="8">
        <f t="shared" si="44"/>
        <v>0</v>
      </c>
      <c r="H912" s="7">
        <f t="shared" si="45"/>
        <v>0</v>
      </c>
      <c r="I912" s="7">
        <f t="shared" si="43"/>
        <v>0</v>
      </c>
      <c r="J912"/>
      <c r="L912"/>
      <c r="M912"/>
      <c r="N912"/>
    </row>
    <row r="913" spans="3:14">
      <c r="C913"/>
      <c r="D913"/>
      <c r="F913"/>
      <c r="G913" s="8">
        <f t="shared" si="44"/>
        <v>0</v>
      </c>
      <c r="H913" s="7">
        <f t="shared" si="45"/>
        <v>0</v>
      </c>
      <c r="I913" s="7">
        <f t="shared" si="43"/>
        <v>0</v>
      </c>
      <c r="J913"/>
      <c r="L913"/>
      <c r="M913"/>
      <c r="N913"/>
    </row>
    <row r="914" spans="3:14">
      <c r="C914"/>
      <c r="D914"/>
      <c r="F914"/>
      <c r="G914" s="8">
        <f t="shared" si="44"/>
        <v>0</v>
      </c>
      <c r="H914" s="7">
        <f t="shared" si="45"/>
        <v>0</v>
      </c>
      <c r="I914" s="7">
        <f t="shared" si="43"/>
        <v>0</v>
      </c>
      <c r="J914"/>
      <c r="L914"/>
      <c r="M914"/>
      <c r="N914"/>
    </row>
    <row r="915" spans="3:14">
      <c r="C915"/>
      <c r="D915"/>
      <c r="F915"/>
      <c r="G915" s="8">
        <f t="shared" si="44"/>
        <v>0</v>
      </c>
      <c r="H915" s="7">
        <f t="shared" si="45"/>
        <v>0</v>
      </c>
      <c r="I915" s="7">
        <f t="shared" si="43"/>
        <v>0</v>
      </c>
      <c r="J915"/>
      <c r="L915"/>
      <c r="M915"/>
      <c r="N915"/>
    </row>
    <row r="916" spans="3:14">
      <c r="C916"/>
      <c r="D916"/>
      <c r="F916"/>
      <c r="G916" s="8">
        <f t="shared" si="44"/>
        <v>0</v>
      </c>
      <c r="H916" s="7">
        <f t="shared" si="45"/>
        <v>0</v>
      </c>
      <c r="I916" s="7">
        <f t="shared" si="43"/>
        <v>0</v>
      </c>
      <c r="J916"/>
      <c r="L916"/>
      <c r="M916"/>
      <c r="N916"/>
    </row>
    <row r="917" spans="3:14">
      <c r="C917"/>
      <c r="D917"/>
      <c r="F917"/>
      <c r="G917" s="8">
        <f t="shared" si="44"/>
        <v>0</v>
      </c>
      <c r="H917" s="7">
        <f t="shared" si="45"/>
        <v>0</v>
      </c>
      <c r="I917" s="7">
        <f t="shared" si="43"/>
        <v>0</v>
      </c>
      <c r="J917"/>
      <c r="L917"/>
      <c r="M917"/>
      <c r="N917"/>
    </row>
    <row r="918" spans="3:14">
      <c r="C918"/>
      <c r="D918"/>
      <c r="F918"/>
      <c r="G918" s="8">
        <f t="shared" si="44"/>
        <v>0</v>
      </c>
      <c r="H918" s="7">
        <f t="shared" si="45"/>
        <v>0</v>
      </c>
      <c r="I918" s="7">
        <f t="shared" si="43"/>
        <v>0</v>
      </c>
      <c r="J918"/>
      <c r="L918"/>
      <c r="M918"/>
      <c r="N918"/>
    </row>
    <row r="919" spans="3:14">
      <c r="C919"/>
      <c r="D919"/>
      <c r="F919"/>
      <c r="G919" s="8">
        <f t="shared" si="44"/>
        <v>0</v>
      </c>
      <c r="H919" s="7">
        <f t="shared" si="45"/>
        <v>0</v>
      </c>
      <c r="I919" s="7">
        <f t="shared" si="43"/>
        <v>0</v>
      </c>
      <c r="J919"/>
      <c r="L919"/>
      <c r="M919"/>
      <c r="N919"/>
    </row>
    <row r="920" spans="3:14">
      <c r="C920"/>
      <c r="D920"/>
      <c r="F920"/>
      <c r="G920" s="8">
        <f t="shared" si="44"/>
        <v>0</v>
      </c>
      <c r="H920" s="7">
        <f t="shared" si="45"/>
        <v>0</v>
      </c>
      <c r="I920" s="7">
        <f t="shared" si="43"/>
        <v>0</v>
      </c>
      <c r="J920"/>
      <c r="L920"/>
      <c r="M920"/>
      <c r="N920"/>
    </row>
    <row r="921" spans="3:14">
      <c r="C921"/>
      <c r="D921"/>
      <c r="F921"/>
      <c r="G921" s="8">
        <f t="shared" si="44"/>
        <v>0</v>
      </c>
      <c r="H921" s="7">
        <f t="shared" si="45"/>
        <v>0</v>
      </c>
      <c r="I921" s="7">
        <f t="shared" si="43"/>
        <v>0</v>
      </c>
      <c r="J921"/>
      <c r="L921"/>
      <c r="M921"/>
      <c r="N921"/>
    </row>
    <row r="922" spans="3:14">
      <c r="C922"/>
      <c r="D922"/>
      <c r="F922"/>
      <c r="G922" s="8">
        <f t="shared" si="44"/>
        <v>0</v>
      </c>
      <c r="H922" s="7">
        <f t="shared" si="45"/>
        <v>0</v>
      </c>
      <c r="I922" s="7">
        <f t="shared" si="43"/>
        <v>0</v>
      </c>
      <c r="J922"/>
      <c r="L922"/>
      <c r="M922"/>
      <c r="N922"/>
    </row>
    <row r="923" spans="3:14">
      <c r="C923"/>
      <c r="D923"/>
      <c r="F923"/>
      <c r="G923" s="8">
        <f t="shared" si="44"/>
        <v>0</v>
      </c>
      <c r="H923" s="7">
        <f t="shared" si="45"/>
        <v>0</v>
      </c>
      <c r="I923" s="7">
        <f t="shared" si="43"/>
        <v>0</v>
      </c>
      <c r="J923"/>
      <c r="L923"/>
      <c r="M923"/>
      <c r="N923"/>
    </row>
    <row r="924" spans="3:14">
      <c r="C924"/>
      <c r="D924"/>
      <c r="F924"/>
      <c r="G924" s="8">
        <f t="shared" si="44"/>
        <v>0</v>
      </c>
      <c r="H924" s="7">
        <f t="shared" si="45"/>
        <v>0</v>
      </c>
      <c r="I924" s="7">
        <f t="shared" si="43"/>
        <v>0</v>
      </c>
      <c r="J924"/>
      <c r="L924"/>
      <c r="M924"/>
      <c r="N924"/>
    </row>
    <row r="925" spans="3:14">
      <c r="C925"/>
      <c r="D925"/>
      <c r="F925"/>
      <c r="G925" s="8">
        <f t="shared" si="44"/>
        <v>0</v>
      </c>
      <c r="H925" s="7">
        <f t="shared" si="45"/>
        <v>0</v>
      </c>
      <c r="I925" s="7">
        <f t="shared" si="43"/>
        <v>0</v>
      </c>
      <c r="J925"/>
      <c r="L925"/>
      <c r="M925"/>
      <c r="N925"/>
    </row>
    <row r="926" spans="3:14">
      <c r="C926"/>
      <c r="D926"/>
      <c r="F926"/>
      <c r="G926" s="8">
        <f t="shared" si="44"/>
        <v>0</v>
      </c>
      <c r="H926" s="7">
        <f t="shared" si="45"/>
        <v>0</v>
      </c>
      <c r="I926" s="7">
        <f t="shared" si="43"/>
        <v>0</v>
      </c>
      <c r="J926"/>
      <c r="L926"/>
      <c r="M926"/>
      <c r="N926"/>
    </row>
    <row r="927" spans="3:14">
      <c r="C927"/>
      <c r="D927"/>
      <c r="F927"/>
      <c r="G927" s="8">
        <f t="shared" si="44"/>
        <v>0</v>
      </c>
      <c r="H927" s="7">
        <f t="shared" si="45"/>
        <v>0</v>
      </c>
      <c r="I927" s="7">
        <f t="shared" si="43"/>
        <v>0</v>
      </c>
      <c r="J927"/>
      <c r="L927"/>
      <c r="M927"/>
      <c r="N927"/>
    </row>
    <row r="928" spans="3:14">
      <c r="C928"/>
      <c r="D928"/>
      <c r="F928"/>
      <c r="G928" s="8">
        <f t="shared" si="44"/>
        <v>0</v>
      </c>
      <c r="H928" s="7">
        <f t="shared" si="45"/>
        <v>0</v>
      </c>
      <c r="I928" s="7">
        <f t="shared" si="43"/>
        <v>0</v>
      </c>
      <c r="J928"/>
      <c r="L928"/>
      <c r="M928"/>
      <c r="N928"/>
    </row>
    <row r="929" spans="3:14">
      <c r="C929"/>
      <c r="D929"/>
      <c r="F929"/>
      <c r="G929" s="8">
        <f t="shared" si="44"/>
        <v>0</v>
      </c>
      <c r="H929" s="7">
        <f t="shared" si="45"/>
        <v>0</v>
      </c>
      <c r="I929" s="7">
        <f t="shared" si="43"/>
        <v>0</v>
      </c>
      <c r="J929"/>
      <c r="L929"/>
      <c r="M929"/>
      <c r="N929"/>
    </row>
    <row r="930" spans="3:14">
      <c r="C930"/>
      <c r="D930"/>
      <c r="F930"/>
      <c r="G930" s="8">
        <f t="shared" si="44"/>
        <v>0</v>
      </c>
      <c r="H930" s="7">
        <f t="shared" si="45"/>
        <v>0</v>
      </c>
      <c r="I930" s="7">
        <f t="shared" si="43"/>
        <v>0</v>
      </c>
      <c r="J930"/>
      <c r="L930"/>
      <c r="M930"/>
      <c r="N930"/>
    </row>
    <row r="931" spans="3:14">
      <c r="C931"/>
      <c r="D931"/>
      <c r="F931"/>
      <c r="G931" s="8">
        <f t="shared" si="44"/>
        <v>0</v>
      </c>
      <c r="H931" s="7">
        <f t="shared" si="45"/>
        <v>0</v>
      </c>
      <c r="I931" s="7">
        <f t="shared" si="43"/>
        <v>0</v>
      </c>
      <c r="J931"/>
      <c r="L931"/>
      <c r="M931"/>
      <c r="N931"/>
    </row>
    <row r="932" spans="3:14">
      <c r="C932"/>
      <c r="D932"/>
      <c r="F932"/>
      <c r="G932" s="8">
        <f t="shared" si="44"/>
        <v>0</v>
      </c>
      <c r="H932" s="7">
        <f t="shared" si="45"/>
        <v>0</v>
      </c>
      <c r="I932" s="7">
        <f t="shared" si="43"/>
        <v>0</v>
      </c>
      <c r="J932"/>
      <c r="L932"/>
      <c r="M932"/>
      <c r="N932"/>
    </row>
    <row r="933" spans="3:14">
      <c r="C933"/>
      <c r="D933"/>
      <c r="F933"/>
      <c r="G933" s="8">
        <f t="shared" si="44"/>
        <v>0</v>
      </c>
      <c r="H933" s="7">
        <f t="shared" si="45"/>
        <v>0</v>
      </c>
      <c r="I933" s="7">
        <f t="shared" si="43"/>
        <v>0</v>
      </c>
      <c r="J933"/>
      <c r="L933"/>
      <c r="M933"/>
      <c r="N933"/>
    </row>
    <row r="934" spans="3:14">
      <c r="C934"/>
      <c r="D934"/>
      <c r="F934"/>
      <c r="G934" s="8">
        <f t="shared" si="44"/>
        <v>0</v>
      </c>
      <c r="H934" s="7">
        <f t="shared" si="45"/>
        <v>0</v>
      </c>
      <c r="I934" s="7">
        <f t="shared" si="43"/>
        <v>0</v>
      </c>
      <c r="J934"/>
      <c r="L934"/>
      <c r="M934"/>
      <c r="N934"/>
    </row>
    <row r="935" spans="3:14">
      <c r="C935"/>
      <c r="D935"/>
      <c r="F935"/>
      <c r="G935" s="8">
        <f t="shared" si="44"/>
        <v>0</v>
      </c>
      <c r="H935" s="7">
        <f t="shared" si="45"/>
        <v>0</v>
      </c>
      <c r="I935" s="7">
        <f t="shared" si="43"/>
        <v>0</v>
      </c>
      <c r="J935"/>
      <c r="L935"/>
      <c r="M935"/>
      <c r="N935"/>
    </row>
    <row r="936" spans="3:14">
      <c r="C936"/>
      <c r="D936"/>
      <c r="F936"/>
      <c r="G936" s="8">
        <f t="shared" si="44"/>
        <v>0</v>
      </c>
      <c r="H936" s="7">
        <f t="shared" si="45"/>
        <v>0</v>
      </c>
      <c r="I936" s="7">
        <f t="shared" si="43"/>
        <v>0</v>
      </c>
      <c r="J936"/>
      <c r="L936"/>
      <c r="M936"/>
      <c r="N936"/>
    </row>
    <row r="937" spans="3:14">
      <c r="C937"/>
      <c r="D937"/>
      <c r="F937"/>
      <c r="G937" s="8">
        <f t="shared" si="44"/>
        <v>0</v>
      </c>
      <c r="H937" s="7">
        <f t="shared" si="45"/>
        <v>0</v>
      </c>
      <c r="I937" s="7">
        <f t="shared" si="43"/>
        <v>0</v>
      </c>
      <c r="J937"/>
      <c r="L937"/>
      <c r="M937"/>
      <c r="N937"/>
    </row>
    <row r="938" spans="3:14">
      <c r="C938"/>
      <c r="D938"/>
      <c r="F938"/>
      <c r="G938" s="8">
        <f t="shared" si="44"/>
        <v>0</v>
      </c>
      <c r="H938" s="7">
        <f t="shared" si="45"/>
        <v>0</v>
      </c>
      <c r="I938" s="7">
        <f t="shared" si="43"/>
        <v>0</v>
      </c>
      <c r="J938"/>
      <c r="L938"/>
      <c r="M938"/>
      <c r="N938"/>
    </row>
    <row r="939" spans="3:14">
      <c r="C939"/>
      <c r="D939"/>
      <c r="F939"/>
      <c r="G939" s="8">
        <f t="shared" si="44"/>
        <v>0</v>
      </c>
      <c r="H939" s="7">
        <f t="shared" si="45"/>
        <v>0</v>
      </c>
      <c r="I939" s="7">
        <f t="shared" si="43"/>
        <v>0</v>
      </c>
      <c r="J939"/>
      <c r="L939"/>
      <c r="M939"/>
      <c r="N939"/>
    </row>
    <row r="940" spans="3:14">
      <c r="C940"/>
      <c r="D940"/>
      <c r="F940"/>
      <c r="G940" s="8">
        <f t="shared" si="44"/>
        <v>0</v>
      </c>
      <c r="H940" s="7">
        <f t="shared" si="45"/>
        <v>0</v>
      </c>
      <c r="I940" s="7">
        <f t="shared" si="43"/>
        <v>0</v>
      </c>
      <c r="J940"/>
      <c r="L940"/>
      <c r="M940"/>
      <c r="N940"/>
    </row>
    <row r="941" spans="3:14">
      <c r="C941"/>
      <c r="D941"/>
      <c r="F941"/>
      <c r="G941" s="8">
        <f t="shared" si="44"/>
        <v>0</v>
      </c>
      <c r="H941" s="7">
        <f t="shared" si="45"/>
        <v>0</v>
      </c>
      <c r="I941" s="7">
        <f t="shared" si="43"/>
        <v>0</v>
      </c>
      <c r="J941"/>
      <c r="L941"/>
      <c r="M941"/>
      <c r="N941"/>
    </row>
    <row r="942" spans="3:14">
      <c r="C942"/>
      <c r="D942"/>
      <c r="F942"/>
      <c r="G942" s="8">
        <f t="shared" si="44"/>
        <v>0</v>
      </c>
      <c r="H942" s="7">
        <f t="shared" si="45"/>
        <v>0</v>
      </c>
      <c r="I942" s="7">
        <f t="shared" si="43"/>
        <v>0</v>
      </c>
      <c r="J942"/>
      <c r="L942"/>
      <c r="M942"/>
      <c r="N942"/>
    </row>
    <row r="943" spans="3:14">
      <c r="C943"/>
      <c r="D943"/>
      <c r="F943"/>
      <c r="G943" s="8">
        <f t="shared" si="44"/>
        <v>0</v>
      </c>
      <c r="H943" s="7">
        <f t="shared" si="45"/>
        <v>0</v>
      </c>
      <c r="I943" s="7">
        <f t="shared" si="43"/>
        <v>0</v>
      </c>
      <c r="J943"/>
      <c r="L943"/>
      <c r="M943"/>
      <c r="N943"/>
    </row>
    <row r="944" spans="3:14">
      <c r="C944"/>
      <c r="D944"/>
      <c r="F944"/>
      <c r="G944" s="8">
        <f t="shared" si="44"/>
        <v>0</v>
      </c>
      <c r="H944" s="7">
        <f t="shared" si="45"/>
        <v>0</v>
      </c>
      <c r="I944" s="7">
        <f t="shared" si="43"/>
        <v>0</v>
      </c>
      <c r="J944"/>
      <c r="L944"/>
      <c r="M944"/>
      <c r="N944"/>
    </row>
    <row r="945" spans="3:14">
      <c r="C945"/>
      <c r="D945"/>
      <c r="F945"/>
      <c r="G945" s="8">
        <f t="shared" si="44"/>
        <v>0</v>
      </c>
      <c r="H945" s="7">
        <f t="shared" si="45"/>
        <v>0</v>
      </c>
      <c r="I945" s="7">
        <f t="shared" si="43"/>
        <v>0</v>
      </c>
      <c r="J945"/>
      <c r="L945"/>
      <c r="M945"/>
      <c r="N945"/>
    </row>
    <row r="946" spans="3:14">
      <c r="C946"/>
      <c r="D946"/>
      <c r="F946"/>
      <c r="G946" s="8">
        <f t="shared" si="44"/>
        <v>0</v>
      </c>
      <c r="H946" s="7">
        <f t="shared" si="45"/>
        <v>0</v>
      </c>
      <c r="I946" s="7">
        <f t="shared" si="43"/>
        <v>0</v>
      </c>
      <c r="J946"/>
      <c r="L946"/>
      <c r="M946"/>
      <c r="N946"/>
    </row>
    <row r="947" spans="3:14">
      <c r="C947"/>
      <c r="D947"/>
      <c r="F947"/>
      <c r="G947" s="8">
        <f t="shared" si="44"/>
        <v>0</v>
      </c>
      <c r="H947" s="7">
        <f t="shared" si="45"/>
        <v>0</v>
      </c>
      <c r="I947" s="7">
        <f t="shared" si="43"/>
        <v>0</v>
      </c>
      <c r="J947"/>
      <c r="L947"/>
      <c r="M947"/>
      <c r="N947"/>
    </row>
    <row r="948" spans="3:14">
      <c r="C948"/>
      <c r="D948"/>
      <c r="F948"/>
      <c r="G948" s="8">
        <f t="shared" si="44"/>
        <v>0</v>
      </c>
      <c r="H948" s="7">
        <f t="shared" si="45"/>
        <v>0</v>
      </c>
      <c r="I948" s="7">
        <f t="shared" si="43"/>
        <v>0</v>
      </c>
      <c r="J948"/>
      <c r="L948"/>
      <c r="M948"/>
      <c r="N948"/>
    </row>
    <row r="949" spans="3:14">
      <c r="C949"/>
      <c r="D949"/>
      <c r="F949"/>
      <c r="G949" s="8">
        <f t="shared" si="44"/>
        <v>0</v>
      </c>
      <c r="H949" s="7">
        <f t="shared" si="45"/>
        <v>0</v>
      </c>
      <c r="I949" s="7">
        <f t="shared" si="43"/>
        <v>0</v>
      </c>
      <c r="J949"/>
      <c r="L949"/>
      <c r="M949"/>
      <c r="N949"/>
    </row>
    <row r="950" spans="3:14">
      <c r="C950"/>
      <c r="D950"/>
      <c r="F950"/>
      <c r="G950" s="8">
        <f t="shared" si="44"/>
        <v>0</v>
      </c>
      <c r="H950" s="7">
        <f t="shared" si="45"/>
        <v>0</v>
      </c>
      <c r="I950" s="7">
        <f t="shared" si="43"/>
        <v>0</v>
      </c>
      <c r="J950"/>
      <c r="L950"/>
      <c r="M950"/>
      <c r="N950"/>
    </row>
    <row r="951" spans="3:14">
      <c r="C951"/>
      <c r="D951"/>
      <c r="F951"/>
      <c r="G951" s="8">
        <f t="shared" si="44"/>
        <v>0</v>
      </c>
      <c r="H951" s="7">
        <f t="shared" si="45"/>
        <v>0</v>
      </c>
      <c r="I951" s="7">
        <f t="shared" si="43"/>
        <v>0</v>
      </c>
      <c r="J951"/>
      <c r="L951"/>
      <c r="M951"/>
      <c r="N951"/>
    </row>
    <row r="952" spans="3:14">
      <c r="C952"/>
      <c r="D952"/>
      <c r="F952"/>
      <c r="G952" s="8">
        <f t="shared" si="44"/>
        <v>0</v>
      </c>
      <c r="H952" s="7">
        <f t="shared" si="45"/>
        <v>0</v>
      </c>
      <c r="I952" s="7">
        <f t="shared" si="43"/>
        <v>0</v>
      </c>
      <c r="J952"/>
      <c r="L952"/>
      <c r="M952"/>
      <c r="N952"/>
    </row>
    <row r="953" spans="3:14">
      <c r="C953"/>
      <c r="D953"/>
      <c r="F953"/>
      <c r="G953" s="8">
        <f t="shared" si="44"/>
        <v>0</v>
      </c>
      <c r="H953" s="7">
        <f t="shared" si="45"/>
        <v>0</v>
      </c>
      <c r="I953" s="7">
        <f t="shared" si="43"/>
        <v>0</v>
      </c>
      <c r="J953"/>
      <c r="L953"/>
      <c r="M953"/>
      <c r="N953"/>
    </row>
    <row r="954" spans="3:14">
      <c r="C954"/>
      <c r="D954"/>
      <c r="F954"/>
      <c r="G954" s="8">
        <f t="shared" si="44"/>
        <v>0</v>
      </c>
      <c r="H954" s="7">
        <f t="shared" si="45"/>
        <v>0</v>
      </c>
      <c r="I954" s="7">
        <f t="shared" si="43"/>
        <v>0</v>
      </c>
      <c r="J954"/>
      <c r="L954"/>
      <c r="M954"/>
      <c r="N954"/>
    </row>
    <row r="955" spans="3:14">
      <c r="C955"/>
      <c r="D955"/>
      <c r="F955"/>
      <c r="G955" s="8">
        <f t="shared" si="44"/>
        <v>0</v>
      </c>
      <c r="H955" s="7">
        <f t="shared" si="45"/>
        <v>0</v>
      </c>
      <c r="I955" s="7">
        <f t="shared" si="43"/>
        <v>0</v>
      </c>
      <c r="J955"/>
      <c r="L955"/>
      <c r="M955"/>
      <c r="N955"/>
    </row>
    <row r="956" spans="3:14">
      <c r="C956"/>
      <c r="D956"/>
      <c r="F956"/>
      <c r="G956" s="8">
        <f t="shared" si="44"/>
        <v>0</v>
      </c>
      <c r="H956" s="7">
        <f t="shared" si="45"/>
        <v>0</v>
      </c>
      <c r="I956" s="7">
        <f t="shared" si="43"/>
        <v>0</v>
      </c>
      <c r="J956"/>
      <c r="L956"/>
      <c r="M956"/>
      <c r="N956"/>
    </row>
    <row r="957" spans="3:14">
      <c r="C957"/>
      <c r="D957"/>
      <c r="F957"/>
      <c r="G957" s="8">
        <f t="shared" si="44"/>
        <v>0</v>
      </c>
      <c r="H957" s="7">
        <f t="shared" si="45"/>
        <v>0</v>
      </c>
      <c r="I957" s="7">
        <f t="shared" si="43"/>
        <v>0</v>
      </c>
      <c r="J957"/>
      <c r="L957"/>
      <c r="M957"/>
      <c r="N957"/>
    </row>
    <row r="958" spans="3:14">
      <c r="C958"/>
      <c r="D958"/>
      <c r="F958"/>
      <c r="G958" s="8">
        <f t="shared" si="44"/>
        <v>0</v>
      </c>
      <c r="H958" s="7">
        <f t="shared" si="45"/>
        <v>0</v>
      </c>
      <c r="I958" s="7">
        <f t="shared" si="43"/>
        <v>0</v>
      </c>
      <c r="J958"/>
      <c r="L958"/>
      <c r="M958"/>
      <c r="N958"/>
    </row>
    <row r="959" spans="3:14">
      <c r="C959"/>
      <c r="D959"/>
      <c r="F959"/>
      <c r="G959" s="8">
        <f t="shared" si="44"/>
        <v>0</v>
      </c>
      <c r="H959" s="7">
        <f t="shared" si="45"/>
        <v>0</v>
      </c>
      <c r="I959" s="7">
        <f t="shared" si="43"/>
        <v>0</v>
      </c>
      <c r="J959"/>
      <c r="L959"/>
      <c r="M959"/>
      <c r="N959"/>
    </row>
    <row r="960" spans="3:14">
      <c r="C960"/>
      <c r="D960"/>
      <c r="F960"/>
      <c r="G960" s="8">
        <f t="shared" si="44"/>
        <v>0</v>
      </c>
      <c r="H960" s="7">
        <f t="shared" si="45"/>
        <v>0</v>
      </c>
      <c r="I960" s="7">
        <f t="shared" si="43"/>
        <v>0</v>
      </c>
      <c r="J960"/>
      <c r="L960"/>
      <c r="M960"/>
      <c r="N960"/>
    </row>
    <row r="961" spans="3:14">
      <c r="C961"/>
      <c r="D961"/>
      <c r="F961"/>
      <c r="G961" s="8">
        <f t="shared" si="44"/>
        <v>0</v>
      </c>
      <c r="H961" s="7">
        <f t="shared" si="45"/>
        <v>0</v>
      </c>
      <c r="I961" s="7">
        <f t="shared" si="43"/>
        <v>0</v>
      </c>
      <c r="J961"/>
      <c r="L961"/>
      <c r="M961"/>
      <c r="N961"/>
    </row>
    <row r="962" spans="3:14">
      <c r="C962"/>
      <c r="D962"/>
      <c r="F962"/>
      <c r="G962" s="8">
        <f t="shared" si="44"/>
        <v>0</v>
      </c>
      <c r="H962" s="7">
        <f t="shared" si="45"/>
        <v>0</v>
      </c>
      <c r="I962" s="7">
        <f t="shared" si="43"/>
        <v>0</v>
      </c>
      <c r="J962"/>
      <c r="L962"/>
      <c r="M962"/>
      <c r="N962"/>
    </row>
    <row r="963" spans="3:14">
      <c r="C963"/>
      <c r="D963"/>
      <c r="F963"/>
      <c r="G963" s="8">
        <f t="shared" si="44"/>
        <v>0</v>
      </c>
      <c r="H963" s="7">
        <f t="shared" si="45"/>
        <v>0</v>
      </c>
      <c r="I963" s="7">
        <f t="shared" ref="I963:I1026" si="46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7">(D964*F964)/9507</f>
        <v>0</v>
      </c>
      <c r="H964" s="7">
        <f t="shared" ref="H964:H1027" si="48">SUM(F964*0.7375)</f>
        <v>0</v>
      </c>
      <c r="I964" s="7">
        <f t="shared" si="46"/>
        <v>0</v>
      </c>
      <c r="J964"/>
      <c r="L964"/>
      <c r="M964"/>
      <c r="N964"/>
    </row>
    <row r="965" spans="3:14">
      <c r="C965"/>
      <c r="D965"/>
      <c r="F965"/>
      <c r="G965" s="8">
        <f t="shared" si="47"/>
        <v>0</v>
      </c>
      <c r="H965" s="7">
        <f t="shared" si="48"/>
        <v>0</v>
      </c>
      <c r="I965" s="7">
        <f t="shared" si="46"/>
        <v>0</v>
      </c>
      <c r="J965"/>
      <c r="L965"/>
      <c r="M965"/>
      <c r="N965"/>
    </row>
    <row r="966" spans="3:14">
      <c r="C966"/>
      <c r="D966"/>
      <c r="F966"/>
      <c r="G966" s="8">
        <f t="shared" si="47"/>
        <v>0</v>
      </c>
      <c r="H966" s="7">
        <f t="shared" si="48"/>
        <v>0</v>
      </c>
      <c r="I966" s="7">
        <f t="shared" si="46"/>
        <v>0</v>
      </c>
      <c r="J966"/>
      <c r="L966"/>
      <c r="M966"/>
      <c r="N966"/>
    </row>
    <row r="967" spans="3:14">
      <c r="C967"/>
      <c r="D967"/>
      <c r="F967"/>
      <c r="G967" s="8">
        <f t="shared" si="47"/>
        <v>0</v>
      </c>
      <c r="H967" s="7">
        <f t="shared" si="48"/>
        <v>0</v>
      </c>
      <c r="I967" s="7">
        <f t="shared" si="46"/>
        <v>0</v>
      </c>
      <c r="J967"/>
      <c r="L967"/>
      <c r="M967"/>
      <c r="N967"/>
    </row>
    <row r="968" spans="3:14">
      <c r="C968"/>
      <c r="D968"/>
      <c r="F968"/>
      <c r="G968" s="8">
        <f t="shared" si="47"/>
        <v>0</v>
      </c>
      <c r="H968" s="7">
        <f t="shared" si="48"/>
        <v>0</v>
      </c>
      <c r="I968" s="7">
        <f t="shared" si="46"/>
        <v>0</v>
      </c>
      <c r="J968"/>
      <c r="L968"/>
      <c r="M968"/>
      <c r="N968"/>
    </row>
    <row r="969" spans="3:14">
      <c r="C969"/>
      <c r="D969"/>
      <c r="F969"/>
      <c r="G969" s="8">
        <f t="shared" si="47"/>
        <v>0</v>
      </c>
      <c r="H969" s="7">
        <f t="shared" si="48"/>
        <v>0</v>
      </c>
      <c r="I969" s="7">
        <f t="shared" si="46"/>
        <v>0</v>
      </c>
      <c r="J969"/>
      <c r="L969"/>
      <c r="M969"/>
      <c r="N969"/>
    </row>
    <row r="970" spans="3:14">
      <c r="C970"/>
      <c r="D970"/>
      <c r="F970"/>
      <c r="G970" s="8">
        <f t="shared" si="47"/>
        <v>0</v>
      </c>
      <c r="H970" s="7">
        <f t="shared" si="48"/>
        <v>0</v>
      </c>
      <c r="I970" s="7">
        <f t="shared" si="46"/>
        <v>0</v>
      </c>
      <c r="J970"/>
      <c r="L970"/>
      <c r="M970"/>
      <c r="N970"/>
    </row>
    <row r="971" spans="3:14">
      <c r="C971"/>
      <c r="D971"/>
      <c r="F971"/>
      <c r="G971" s="8">
        <f t="shared" si="47"/>
        <v>0</v>
      </c>
      <c r="H971" s="7">
        <f t="shared" si="48"/>
        <v>0</v>
      </c>
      <c r="I971" s="7">
        <f t="shared" si="46"/>
        <v>0</v>
      </c>
      <c r="J971"/>
      <c r="L971"/>
      <c r="M971"/>
      <c r="N971"/>
    </row>
    <row r="972" spans="3:14">
      <c r="C972"/>
      <c r="D972"/>
      <c r="F972"/>
      <c r="G972" s="8">
        <f t="shared" si="47"/>
        <v>0</v>
      </c>
      <c r="H972" s="7">
        <f t="shared" si="48"/>
        <v>0</v>
      </c>
      <c r="I972" s="7">
        <f t="shared" si="46"/>
        <v>0</v>
      </c>
      <c r="J972"/>
      <c r="L972"/>
      <c r="M972"/>
      <c r="N972"/>
    </row>
    <row r="973" spans="3:14">
      <c r="C973"/>
      <c r="D973"/>
      <c r="F973"/>
      <c r="G973" s="8">
        <f t="shared" si="47"/>
        <v>0</v>
      </c>
      <c r="H973" s="7">
        <f t="shared" si="48"/>
        <v>0</v>
      </c>
      <c r="I973" s="7">
        <f t="shared" si="46"/>
        <v>0</v>
      </c>
      <c r="J973"/>
      <c r="L973"/>
      <c r="M973"/>
      <c r="N973"/>
    </row>
    <row r="974" spans="3:14">
      <c r="C974"/>
      <c r="D974"/>
      <c r="F974"/>
      <c r="G974" s="8">
        <f t="shared" si="47"/>
        <v>0</v>
      </c>
      <c r="H974" s="7">
        <f t="shared" si="48"/>
        <v>0</v>
      </c>
      <c r="I974" s="7">
        <f t="shared" si="46"/>
        <v>0</v>
      </c>
      <c r="J974"/>
      <c r="L974"/>
      <c r="M974"/>
      <c r="N974"/>
    </row>
    <row r="975" spans="3:14">
      <c r="C975"/>
      <c r="D975"/>
      <c r="F975"/>
      <c r="G975" s="8">
        <f t="shared" si="47"/>
        <v>0</v>
      </c>
      <c r="H975" s="7">
        <f t="shared" si="48"/>
        <v>0</v>
      </c>
      <c r="I975" s="7">
        <f t="shared" si="46"/>
        <v>0</v>
      </c>
      <c r="J975"/>
      <c r="L975"/>
      <c r="M975"/>
      <c r="N975"/>
    </row>
    <row r="976" spans="3:14">
      <c r="C976"/>
      <c r="D976"/>
      <c r="F976"/>
      <c r="G976" s="8">
        <f t="shared" si="47"/>
        <v>0</v>
      </c>
      <c r="H976" s="7">
        <f t="shared" si="48"/>
        <v>0</v>
      </c>
      <c r="I976" s="7">
        <f t="shared" si="46"/>
        <v>0</v>
      </c>
      <c r="J976"/>
      <c r="L976"/>
      <c r="M976"/>
      <c r="N976"/>
    </row>
    <row r="977" spans="3:14">
      <c r="C977"/>
      <c r="D977"/>
      <c r="F977"/>
      <c r="G977" s="8">
        <f t="shared" si="47"/>
        <v>0</v>
      </c>
      <c r="H977" s="7">
        <f t="shared" si="48"/>
        <v>0</v>
      </c>
      <c r="I977" s="7">
        <f t="shared" si="46"/>
        <v>0</v>
      </c>
      <c r="J977"/>
      <c r="L977"/>
      <c r="M977"/>
      <c r="N977"/>
    </row>
    <row r="978" spans="3:14">
      <c r="C978"/>
      <c r="D978"/>
      <c r="F978"/>
      <c r="G978" s="8">
        <f t="shared" si="47"/>
        <v>0</v>
      </c>
      <c r="H978" s="7">
        <f t="shared" si="48"/>
        <v>0</v>
      </c>
      <c r="I978" s="7">
        <f t="shared" si="46"/>
        <v>0</v>
      </c>
      <c r="J978"/>
      <c r="L978"/>
      <c r="M978"/>
      <c r="N978"/>
    </row>
    <row r="979" spans="3:14">
      <c r="C979"/>
      <c r="D979"/>
      <c r="F979"/>
      <c r="G979" s="8">
        <f t="shared" si="47"/>
        <v>0</v>
      </c>
      <c r="H979" s="7">
        <f t="shared" si="48"/>
        <v>0</v>
      </c>
      <c r="I979" s="7">
        <f t="shared" si="46"/>
        <v>0</v>
      </c>
      <c r="J979"/>
      <c r="L979"/>
      <c r="M979"/>
      <c r="N979"/>
    </row>
    <row r="980" spans="3:14">
      <c r="C980"/>
      <c r="D980"/>
      <c r="F980"/>
      <c r="G980" s="8">
        <f t="shared" si="47"/>
        <v>0</v>
      </c>
      <c r="H980" s="7">
        <f t="shared" si="48"/>
        <v>0</v>
      </c>
      <c r="I980" s="7">
        <f t="shared" si="46"/>
        <v>0</v>
      </c>
      <c r="J980"/>
      <c r="L980"/>
      <c r="M980"/>
      <c r="N980"/>
    </row>
    <row r="981" spans="3:14">
      <c r="C981"/>
      <c r="D981"/>
      <c r="F981"/>
      <c r="G981" s="8">
        <f t="shared" si="47"/>
        <v>0</v>
      </c>
      <c r="H981" s="7">
        <f t="shared" si="48"/>
        <v>0</v>
      </c>
      <c r="I981" s="7">
        <f t="shared" si="46"/>
        <v>0</v>
      </c>
      <c r="J981"/>
      <c r="L981"/>
      <c r="M981"/>
      <c r="N981"/>
    </row>
    <row r="982" spans="3:14">
      <c r="C982"/>
      <c r="D982"/>
      <c r="F982"/>
      <c r="G982" s="8">
        <f t="shared" si="47"/>
        <v>0</v>
      </c>
      <c r="H982" s="7">
        <f t="shared" si="48"/>
        <v>0</v>
      </c>
      <c r="I982" s="7">
        <f t="shared" si="46"/>
        <v>0</v>
      </c>
      <c r="J982"/>
      <c r="L982"/>
      <c r="M982"/>
      <c r="N982"/>
    </row>
    <row r="983" spans="3:14">
      <c r="C983"/>
      <c r="D983"/>
      <c r="F983"/>
      <c r="G983" s="8">
        <f t="shared" si="47"/>
        <v>0</v>
      </c>
      <c r="H983" s="7">
        <f t="shared" si="48"/>
        <v>0</v>
      </c>
      <c r="I983" s="7">
        <f t="shared" si="46"/>
        <v>0</v>
      </c>
      <c r="J983"/>
      <c r="L983"/>
      <c r="M983"/>
      <c r="N983"/>
    </row>
    <row r="984" spans="3:14">
      <c r="C984"/>
      <c r="D984"/>
      <c r="F984"/>
      <c r="G984" s="8">
        <f t="shared" si="47"/>
        <v>0</v>
      </c>
      <c r="H984" s="7">
        <f t="shared" si="48"/>
        <v>0</v>
      </c>
      <c r="I984" s="7">
        <f t="shared" si="46"/>
        <v>0</v>
      </c>
      <c r="J984"/>
      <c r="L984"/>
      <c r="M984"/>
      <c r="N984"/>
    </row>
    <row r="985" spans="3:14">
      <c r="C985"/>
      <c r="D985"/>
      <c r="F985"/>
      <c r="G985" s="8">
        <f t="shared" si="47"/>
        <v>0</v>
      </c>
      <c r="H985" s="7">
        <f t="shared" si="48"/>
        <v>0</v>
      </c>
      <c r="I985" s="7">
        <f t="shared" si="46"/>
        <v>0</v>
      </c>
      <c r="J985"/>
      <c r="L985"/>
      <c r="M985"/>
      <c r="N985"/>
    </row>
    <row r="986" spans="3:14">
      <c r="C986"/>
      <c r="D986"/>
      <c r="F986"/>
      <c r="G986" s="8">
        <f t="shared" si="47"/>
        <v>0</v>
      </c>
      <c r="H986" s="7">
        <f t="shared" si="48"/>
        <v>0</v>
      </c>
      <c r="I986" s="7">
        <f t="shared" si="46"/>
        <v>0</v>
      </c>
      <c r="J986"/>
      <c r="L986"/>
      <c r="M986"/>
      <c r="N986"/>
    </row>
    <row r="987" spans="3:14">
      <c r="C987"/>
      <c r="D987"/>
      <c r="F987"/>
      <c r="G987" s="8">
        <f t="shared" si="47"/>
        <v>0</v>
      </c>
      <c r="H987" s="7">
        <f t="shared" si="48"/>
        <v>0</v>
      </c>
      <c r="I987" s="7">
        <f t="shared" si="46"/>
        <v>0</v>
      </c>
      <c r="J987"/>
      <c r="L987"/>
      <c r="M987"/>
      <c r="N987"/>
    </row>
    <row r="988" spans="3:14">
      <c r="C988"/>
      <c r="D988"/>
      <c r="F988"/>
      <c r="G988" s="8">
        <f t="shared" si="47"/>
        <v>0</v>
      </c>
      <c r="H988" s="7">
        <f t="shared" si="48"/>
        <v>0</v>
      </c>
      <c r="I988" s="7">
        <f t="shared" si="46"/>
        <v>0</v>
      </c>
      <c r="J988"/>
      <c r="L988"/>
      <c r="M988"/>
      <c r="N988"/>
    </row>
    <row r="989" spans="3:14">
      <c r="C989"/>
      <c r="D989"/>
      <c r="F989"/>
      <c r="G989" s="8">
        <f t="shared" si="47"/>
        <v>0</v>
      </c>
      <c r="H989" s="7">
        <f t="shared" si="48"/>
        <v>0</v>
      </c>
      <c r="I989" s="7">
        <f t="shared" si="46"/>
        <v>0</v>
      </c>
      <c r="J989"/>
      <c r="L989"/>
      <c r="M989"/>
      <c r="N989"/>
    </row>
    <row r="990" spans="3:14">
      <c r="C990"/>
      <c r="D990"/>
      <c r="F990"/>
      <c r="G990" s="8">
        <f t="shared" si="47"/>
        <v>0</v>
      </c>
      <c r="H990" s="7">
        <f t="shared" si="48"/>
        <v>0</v>
      </c>
      <c r="I990" s="7">
        <f t="shared" si="46"/>
        <v>0</v>
      </c>
      <c r="J990"/>
      <c r="L990"/>
      <c r="M990"/>
      <c r="N990"/>
    </row>
    <row r="991" spans="3:14">
      <c r="C991"/>
      <c r="D991"/>
      <c r="F991"/>
      <c r="G991" s="8">
        <f t="shared" si="47"/>
        <v>0</v>
      </c>
      <c r="H991" s="7">
        <f t="shared" si="48"/>
        <v>0</v>
      </c>
      <c r="I991" s="7">
        <f t="shared" si="46"/>
        <v>0</v>
      </c>
      <c r="J991"/>
      <c r="L991"/>
      <c r="M991"/>
      <c r="N991"/>
    </row>
    <row r="992" spans="3:14">
      <c r="C992"/>
      <c r="D992"/>
      <c r="F992"/>
      <c r="G992" s="8">
        <f t="shared" si="47"/>
        <v>0</v>
      </c>
      <c r="H992" s="7">
        <f t="shared" si="48"/>
        <v>0</v>
      </c>
      <c r="I992" s="7">
        <f t="shared" si="46"/>
        <v>0</v>
      </c>
      <c r="J992"/>
      <c r="L992"/>
      <c r="M992"/>
      <c r="N992"/>
    </row>
    <row r="993" spans="3:14">
      <c r="C993"/>
      <c r="D993"/>
      <c r="F993"/>
      <c r="G993" s="8">
        <f t="shared" si="47"/>
        <v>0</v>
      </c>
      <c r="H993" s="7">
        <f t="shared" si="48"/>
        <v>0</v>
      </c>
      <c r="I993" s="7">
        <f t="shared" si="46"/>
        <v>0</v>
      </c>
      <c r="J993"/>
      <c r="L993"/>
      <c r="M993"/>
      <c r="N993"/>
    </row>
    <row r="994" spans="3:14">
      <c r="C994"/>
      <c r="D994"/>
      <c r="F994"/>
      <c r="G994" s="8">
        <f t="shared" si="47"/>
        <v>0</v>
      </c>
      <c r="H994" s="7">
        <f t="shared" si="48"/>
        <v>0</v>
      </c>
      <c r="I994" s="7">
        <f t="shared" si="46"/>
        <v>0</v>
      </c>
      <c r="J994"/>
      <c r="L994"/>
      <c r="M994"/>
      <c r="N994"/>
    </row>
    <row r="995" spans="3:14">
      <c r="C995"/>
      <c r="D995"/>
      <c r="F995"/>
      <c r="G995" s="8">
        <f t="shared" si="47"/>
        <v>0</v>
      </c>
      <c r="H995" s="7">
        <f t="shared" si="48"/>
        <v>0</v>
      </c>
      <c r="I995" s="7">
        <f t="shared" si="46"/>
        <v>0</v>
      </c>
      <c r="J995"/>
      <c r="L995"/>
      <c r="M995"/>
      <c r="N995"/>
    </row>
    <row r="996" spans="3:14">
      <c r="C996"/>
      <c r="D996"/>
      <c r="F996"/>
      <c r="G996" s="8">
        <f t="shared" si="47"/>
        <v>0</v>
      </c>
      <c r="H996" s="7">
        <f t="shared" si="48"/>
        <v>0</v>
      </c>
      <c r="I996" s="7">
        <f t="shared" si="46"/>
        <v>0</v>
      </c>
      <c r="J996"/>
      <c r="L996"/>
      <c r="M996"/>
      <c r="N996"/>
    </row>
    <row r="997" spans="3:14">
      <c r="C997"/>
      <c r="D997"/>
      <c r="F997"/>
      <c r="G997" s="8">
        <f t="shared" si="47"/>
        <v>0</v>
      </c>
      <c r="H997" s="7">
        <f t="shared" si="48"/>
        <v>0</v>
      </c>
      <c r="I997" s="7">
        <f t="shared" si="46"/>
        <v>0</v>
      </c>
      <c r="J997"/>
      <c r="L997"/>
      <c r="M997"/>
      <c r="N997"/>
    </row>
    <row r="998" spans="3:14">
      <c r="C998"/>
      <c r="D998"/>
      <c r="F998"/>
      <c r="G998" s="8">
        <f t="shared" si="47"/>
        <v>0</v>
      </c>
      <c r="H998" s="7">
        <f t="shared" si="48"/>
        <v>0</v>
      </c>
      <c r="I998" s="7">
        <f t="shared" si="46"/>
        <v>0</v>
      </c>
      <c r="J998"/>
      <c r="L998"/>
      <c r="M998"/>
      <c r="N998"/>
    </row>
    <row r="999" spans="3:14">
      <c r="C999"/>
      <c r="D999"/>
      <c r="F999"/>
      <c r="G999" s="8">
        <f t="shared" si="47"/>
        <v>0</v>
      </c>
      <c r="H999" s="7">
        <f t="shared" si="48"/>
        <v>0</v>
      </c>
      <c r="I999" s="7">
        <f t="shared" si="46"/>
        <v>0</v>
      </c>
      <c r="J999"/>
      <c r="L999"/>
      <c r="M999"/>
      <c r="N999"/>
    </row>
    <row r="1000" spans="3:14">
      <c r="C1000"/>
      <c r="D1000"/>
      <c r="F1000"/>
      <c r="G1000" s="8">
        <f t="shared" si="47"/>
        <v>0</v>
      </c>
      <c r="H1000" s="7">
        <f t="shared" si="48"/>
        <v>0</v>
      </c>
      <c r="I1000" s="7">
        <f t="shared" si="46"/>
        <v>0</v>
      </c>
      <c r="J1000"/>
      <c r="L1000"/>
      <c r="M1000"/>
      <c r="N1000"/>
    </row>
    <row r="1001" spans="3:14">
      <c r="C1001"/>
      <c r="D1001"/>
      <c r="F1001"/>
      <c r="G1001" s="8">
        <f t="shared" si="47"/>
        <v>0</v>
      </c>
      <c r="H1001" s="7">
        <f t="shared" si="48"/>
        <v>0</v>
      </c>
      <c r="I1001" s="7">
        <f t="shared" si="46"/>
        <v>0</v>
      </c>
      <c r="J1001"/>
      <c r="L1001"/>
      <c r="M1001"/>
      <c r="N1001"/>
    </row>
    <row r="1002" spans="3:14">
      <c r="C1002"/>
      <c r="D1002"/>
      <c r="F1002"/>
      <c r="G1002" s="8">
        <f t="shared" si="47"/>
        <v>0</v>
      </c>
      <c r="H1002" s="7">
        <f t="shared" si="48"/>
        <v>0</v>
      </c>
      <c r="I1002" s="7">
        <f t="shared" si="46"/>
        <v>0</v>
      </c>
      <c r="J1002"/>
      <c r="L1002"/>
      <c r="M1002"/>
      <c r="N1002"/>
    </row>
    <row r="1003" spans="3:14">
      <c r="C1003"/>
      <c r="D1003"/>
      <c r="F1003"/>
      <c r="G1003" s="8">
        <f t="shared" si="47"/>
        <v>0</v>
      </c>
      <c r="H1003" s="7">
        <f t="shared" si="48"/>
        <v>0</v>
      </c>
      <c r="I1003" s="7">
        <f t="shared" si="46"/>
        <v>0</v>
      </c>
      <c r="J1003"/>
      <c r="L1003"/>
      <c r="M1003"/>
      <c r="N1003"/>
    </row>
    <row r="1004" spans="3:14">
      <c r="C1004"/>
      <c r="D1004"/>
      <c r="F1004"/>
      <c r="G1004" s="8">
        <f t="shared" si="47"/>
        <v>0</v>
      </c>
      <c r="H1004" s="7">
        <f t="shared" si="48"/>
        <v>0</v>
      </c>
      <c r="I1004" s="7">
        <f t="shared" si="46"/>
        <v>0</v>
      </c>
      <c r="J1004"/>
      <c r="L1004"/>
      <c r="M1004"/>
      <c r="N1004"/>
    </row>
    <row r="1005" spans="3:14">
      <c r="C1005"/>
      <c r="D1005"/>
      <c r="F1005"/>
      <c r="G1005" s="8">
        <f t="shared" si="47"/>
        <v>0</v>
      </c>
      <c r="H1005" s="7">
        <f t="shared" si="48"/>
        <v>0</v>
      </c>
      <c r="I1005" s="7">
        <f t="shared" si="46"/>
        <v>0</v>
      </c>
      <c r="J1005"/>
      <c r="L1005"/>
      <c r="M1005"/>
      <c r="N1005"/>
    </row>
    <row r="1006" spans="3:14">
      <c r="C1006"/>
      <c r="D1006"/>
      <c r="F1006"/>
      <c r="G1006" s="8">
        <f t="shared" si="47"/>
        <v>0</v>
      </c>
      <c r="H1006" s="7">
        <f t="shared" si="48"/>
        <v>0</v>
      </c>
      <c r="I1006" s="7">
        <f t="shared" si="46"/>
        <v>0</v>
      </c>
      <c r="J1006"/>
      <c r="L1006"/>
      <c r="M1006"/>
      <c r="N1006"/>
    </row>
    <row r="1007" spans="3:14">
      <c r="C1007"/>
      <c r="D1007"/>
      <c r="F1007"/>
      <c r="G1007" s="8">
        <f t="shared" si="47"/>
        <v>0</v>
      </c>
      <c r="H1007" s="7">
        <f t="shared" si="48"/>
        <v>0</v>
      </c>
      <c r="I1007" s="7">
        <f t="shared" si="46"/>
        <v>0</v>
      </c>
      <c r="J1007"/>
      <c r="L1007"/>
      <c r="M1007"/>
      <c r="N1007"/>
    </row>
    <row r="1008" spans="3:14">
      <c r="C1008"/>
      <c r="D1008"/>
      <c r="F1008"/>
      <c r="G1008" s="8">
        <f t="shared" si="47"/>
        <v>0</v>
      </c>
      <c r="H1008" s="7">
        <f t="shared" si="48"/>
        <v>0</v>
      </c>
      <c r="I1008" s="7">
        <f t="shared" si="46"/>
        <v>0</v>
      </c>
      <c r="J1008"/>
      <c r="L1008"/>
      <c r="M1008"/>
      <c r="N1008"/>
    </row>
    <row r="1009" spans="3:14">
      <c r="C1009"/>
      <c r="D1009"/>
      <c r="F1009"/>
      <c r="G1009" s="8">
        <f t="shared" si="47"/>
        <v>0</v>
      </c>
      <c r="H1009" s="7">
        <f t="shared" si="48"/>
        <v>0</v>
      </c>
      <c r="I1009" s="7">
        <f t="shared" si="46"/>
        <v>0</v>
      </c>
      <c r="J1009"/>
      <c r="L1009"/>
      <c r="M1009"/>
      <c r="N1009"/>
    </row>
    <row r="1010" spans="3:14">
      <c r="C1010"/>
      <c r="D1010"/>
      <c r="F1010"/>
      <c r="G1010" s="8">
        <f t="shared" si="47"/>
        <v>0</v>
      </c>
      <c r="H1010" s="7">
        <f t="shared" si="48"/>
        <v>0</v>
      </c>
      <c r="I1010" s="7">
        <f t="shared" si="46"/>
        <v>0</v>
      </c>
      <c r="J1010"/>
      <c r="L1010"/>
      <c r="M1010"/>
      <c r="N1010"/>
    </row>
    <row r="1011" spans="3:14">
      <c r="C1011"/>
      <c r="D1011"/>
      <c r="F1011"/>
      <c r="G1011" s="8">
        <f t="shared" si="47"/>
        <v>0</v>
      </c>
      <c r="H1011" s="7">
        <f t="shared" si="48"/>
        <v>0</v>
      </c>
      <c r="I1011" s="7">
        <f t="shared" si="46"/>
        <v>0</v>
      </c>
      <c r="J1011"/>
      <c r="L1011"/>
      <c r="M1011"/>
      <c r="N1011"/>
    </row>
    <row r="1012" spans="3:14">
      <c r="C1012"/>
      <c r="D1012"/>
      <c r="F1012"/>
      <c r="G1012" s="8">
        <f t="shared" si="47"/>
        <v>0</v>
      </c>
      <c r="H1012" s="7">
        <f t="shared" si="48"/>
        <v>0</v>
      </c>
      <c r="I1012" s="7">
        <f t="shared" si="46"/>
        <v>0</v>
      </c>
      <c r="J1012"/>
      <c r="L1012"/>
      <c r="M1012"/>
      <c r="N1012"/>
    </row>
    <row r="1013" spans="3:14">
      <c r="C1013"/>
      <c r="D1013"/>
      <c r="F1013"/>
      <c r="G1013" s="8">
        <f t="shared" si="47"/>
        <v>0</v>
      </c>
      <c r="H1013" s="7">
        <f t="shared" si="48"/>
        <v>0</v>
      </c>
      <c r="I1013" s="7">
        <f t="shared" si="46"/>
        <v>0</v>
      </c>
      <c r="J1013"/>
      <c r="L1013"/>
      <c r="M1013"/>
      <c r="N1013"/>
    </row>
    <row r="1014" spans="3:14">
      <c r="C1014"/>
      <c r="D1014"/>
      <c r="F1014"/>
      <c r="G1014" s="8">
        <f t="shared" si="47"/>
        <v>0</v>
      </c>
      <c r="H1014" s="7">
        <f t="shared" si="48"/>
        <v>0</v>
      </c>
      <c r="I1014" s="7">
        <f t="shared" si="46"/>
        <v>0</v>
      </c>
      <c r="J1014"/>
      <c r="L1014"/>
      <c r="M1014"/>
      <c r="N1014"/>
    </row>
    <row r="1015" spans="3:14">
      <c r="C1015"/>
      <c r="D1015"/>
      <c r="F1015"/>
      <c r="G1015" s="8">
        <f t="shared" si="47"/>
        <v>0</v>
      </c>
      <c r="H1015" s="7">
        <f t="shared" si="48"/>
        <v>0</v>
      </c>
      <c r="I1015" s="7">
        <f t="shared" si="46"/>
        <v>0</v>
      </c>
      <c r="J1015"/>
      <c r="L1015"/>
      <c r="M1015"/>
      <c r="N1015"/>
    </row>
    <row r="1016" spans="3:14">
      <c r="C1016"/>
      <c r="D1016"/>
      <c r="F1016"/>
      <c r="G1016" s="8">
        <f t="shared" si="47"/>
        <v>0</v>
      </c>
      <c r="H1016" s="7">
        <f t="shared" si="48"/>
        <v>0</v>
      </c>
      <c r="I1016" s="7">
        <f t="shared" si="46"/>
        <v>0</v>
      </c>
      <c r="J1016"/>
      <c r="L1016"/>
      <c r="M1016"/>
      <c r="N1016"/>
    </row>
    <row r="1017" spans="3:14">
      <c r="C1017"/>
      <c r="D1017"/>
      <c r="F1017"/>
      <c r="G1017" s="8">
        <f t="shared" si="47"/>
        <v>0</v>
      </c>
      <c r="H1017" s="7">
        <f t="shared" si="48"/>
        <v>0</v>
      </c>
      <c r="I1017" s="7">
        <f t="shared" si="46"/>
        <v>0</v>
      </c>
      <c r="J1017"/>
      <c r="L1017"/>
      <c r="M1017"/>
      <c r="N1017"/>
    </row>
    <row r="1018" spans="3:14">
      <c r="C1018"/>
      <c r="D1018"/>
      <c r="F1018"/>
      <c r="G1018" s="8">
        <f t="shared" si="47"/>
        <v>0</v>
      </c>
      <c r="H1018" s="7">
        <f t="shared" si="48"/>
        <v>0</v>
      </c>
      <c r="I1018" s="7">
        <f t="shared" si="46"/>
        <v>0</v>
      </c>
      <c r="J1018"/>
      <c r="L1018"/>
      <c r="M1018"/>
      <c r="N1018"/>
    </row>
    <row r="1019" spans="3:14">
      <c r="C1019"/>
      <c r="D1019"/>
      <c r="F1019"/>
      <c r="G1019" s="8">
        <f t="shared" si="47"/>
        <v>0</v>
      </c>
      <c r="H1019" s="7">
        <f t="shared" si="48"/>
        <v>0</v>
      </c>
      <c r="I1019" s="7">
        <f t="shared" si="46"/>
        <v>0</v>
      </c>
      <c r="J1019"/>
      <c r="L1019"/>
      <c r="M1019"/>
      <c r="N1019"/>
    </row>
    <row r="1020" spans="3:14">
      <c r="C1020"/>
      <c r="D1020"/>
      <c r="F1020"/>
      <c r="G1020" s="8">
        <f t="shared" si="47"/>
        <v>0</v>
      </c>
      <c r="H1020" s="7">
        <f t="shared" si="48"/>
        <v>0</v>
      </c>
      <c r="I1020" s="7">
        <f t="shared" si="46"/>
        <v>0</v>
      </c>
      <c r="J1020"/>
      <c r="L1020"/>
      <c r="M1020"/>
      <c r="N1020"/>
    </row>
    <row r="1021" spans="3:14">
      <c r="C1021"/>
      <c r="D1021"/>
      <c r="F1021"/>
      <c r="G1021" s="8">
        <f t="shared" si="47"/>
        <v>0</v>
      </c>
      <c r="H1021" s="7">
        <f t="shared" si="48"/>
        <v>0</v>
      </c>
      <c r="I1021" s="7">
        <f t="shared" si="46"/>
        <v>0</v>
      </c>
      <c r="J1021"/>
      <c r="L1021"/>
      <c r="M1021"/>
      <c r="N1021"/>
    </row>
    <row r="1022" spans="3:14">
      <c r="C1022"/>
      <c r="D1022"/>
      <c r="F1022"/>
      <c r="G1022" s="8">
        <f t="shared" si="47"/>
        <v>0</v>
      </c>
      <c r="H1022" s="7">
        <f t="shared" si="48"/>
        <v>0</v>
      </c>
      <c r="I1022" s="7">
        <f t="shared" si="46"/>
        <v>0</v>
      </c>
      <c r="J1022"/>
      <c r="L1022"/>
      <c r="M1022"/>
      <c r="N1022"/>
    </row>
    <row r="1023" spans="3:14">
      <c r="C1023"/>
      <c r="D1023"/>
      <c r="F1023"/>
      <c r="G1023" s="8">
        <f t="shared" si="47"/>
        <v>0</v>
      </c>
      <c r="H1023" s="7">
        <f t="shared" si="48"/>
        <v>0</v>
      </c>
      <c r="I1023" s="7">
        <f t="shared" si="46"/>
        <v>0</v>
      </c>
      <c r="J1023"/>
      <c r="L1023"/>
      <c r="M1023"/>
      <c r="N1023"/>
    </row>
    <row r="1024" spans="3:14">
      <c r="C1024"/>
      <c r="D1024"/>
      <c r="F1024"/>
      <c r="G1024" s="8">
        <f t="shared" si="47"/>
        <v>0</v>
      </c>
      <c r="H1024" s="7">
        <f t="shared" si="48"/>
        <v>0</v>
      </c>
      <c r="I1024" s="7">
        <f t="shared" si="46"/>
        <v>0</v>
      </c>
      <c r="J1024"/>
      <c r="L1024"/>
      <c r="M1024"/>
      <c r="N1024"/>
    </row>
    <row r="1025" spans="3:14">
      <c r="C1025"/>
      <c r="D1025"/>
      <c r="F1025"/>
      <c r="G1025" s="8">
        <f t="shared" si="47"/>
        <v>0</v>
      </c>
      <c r="H1025" s="7">
        <f t="shared" si="48"/>
        <v>0</v>
      </c>
      <c r="I1025" s="7">
        <f t="shared" si="46"/>
        <v>0</v>
      </c>
      <c r="J1025"/>
      <c r="L1025"/>
      <c r="M1025"/>
      <c r="N1025"/>
    </row>
    <row r="1026" spans="3:14">
      <c r="C1026"/>
      <c r="D1026"/>
      <c r="F1026"/>
      <c r="G1026" s="8">
        <f t="shared" si="47"/>
        <v>0</v>
      </c>
      <c r="H1026" s="7">
        <f t="shared" si="48"/>
        <v>0</v>
      </c>
      <c r="I1026" s="7">
        <f t="shared" si="46"/>
        <v>0</v>
      </c>
      <c r="J1026"/>
      <c r="L1026"/>
      <c r="M1026"/>
      <c r="N1026"/>
    </row>
    <row r="1027" spans="3:14">
      <c r="C1027"/>
      <c r="D1027"/>
      <c r="F1027"/>
      <c r="G1027" s="8">
        <f t="shared" si="47"/>
        <v>0</v>
      </c>
      <c r="H1027" s="7">
        <f t="shared" si="48"/>
        <v>0</v>
      </c>
      <c r="I1027" s="7">
        <f t="shared" ref="I1027:I1090" si="49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50">(D1028*F1028)/9507</f>
        <v>0</v>
      </c>
      <c r="H1028" s="7">
        <f t="shared" ref="H1028:H1091" si="51">SUM(F1028*0.7375)</f>
        <v>0</v>
      </c>
      <c r="I1028" s="7">
        <f t="shared" si="49"/>
        <v>0</v>
      </c>
      <c r="J1028"/>
      <c r="L1028"/>
      <c r="M1028"/>
      <c r="N1028"/>
    </row>
    <row r="1029" spans="3:14">
      <c r="C1029"/>
      <c r="D1029"/>
      <c r="F1029"/>
      <c r="G1029" s="8">
        <f t="shared" si="50"/>
        <v>0</v>
      </c>
      <c r="H1029" s="7">
        <f t="shared" si="51"/>
        <v>0</v>
      </c>
      <c r="I1029" s="7">
        <f t="shared" si="49"/>
        <v>0</v>
      </c>
      <c r="J1029"/>
      <c r="L1029"/>
      <c r="M1029"/>
      <c r="N1029"/>
    </row>
    <row r="1030" spans="3:14">
      <c r="C1030"/>
      <c r="D1030"/>
      <c r="F1030"/>
      <c r="G1030" s="8">
        <f t="shared" si="50"/>
        <v>0</v>
      </c>
      <c r="H1030" s="7">
        <f t="shared" si="51"/>
        <v>0</v>
      </c>
      <c r="I1030" s="7">
        <f t="shared" si="49"/>
        <v>0</v>
      </c>
      <c r="J1030"/>
      <c r="L1030"/>
      <c r="M1030"/>
      <c r="N1030"/>
    </row>
    <row r="1031" spans="3:14">
      <c r="C1031"/>
      <c r="D1031"/>
      <c r="F1031"/>
      <c r="G1031" s="8">
        <f t="shared" si="50"/>
        <v>0</v>
      </c>
      <c r="H1031" s="7">
        <f t="shared" si="51"/>
        <v>0</v>
      </c>
      <c r="I1031" s="7">
        <f t="shared" si="49"/>
        <v>0</v>
      </c>
      <c r="J1031"/>
      <c r="L1031"/>
      <c r="M1031"/>
      <c r="N1031"/>
    </row>
    <row r="1032" spans="3:14">
      <c r="C1032"/>
      <c r="D1032"/>
      <c r="F1032"/>
      <c r="G1032" s="8">
        <f t="shared" si="50"/>
        <v>0</v>
      </c>
      <c r="H1032" s="7">
        <f t="shared" si="51"/>
        <v>0</v>
      </c>
      <c r="I1032" s="7">
        <f t="shared" si="49"/>
        <v>0</v>
      </c>
      <c r="J1032"/>
      <c r="L1032"/>
      <c r="M1032"/>
      <c r="N1032"/>
    </row>
    <row r="1033" spans="3:14">
      <c r="C1033"/>
      <c r="D1033"/>
      <c r="F1033"/>
      <c r="G1033" s="8">
        <f t="shared" si="50"/>
        <v>0</v>
      </c>
      <c r="H1033" s="7">
        <f t="shared" si="51"/>
        <v>0</v>
      </c>
      <c r="I1033" s="7">
        <f t="shared" si="49"/>
        <v>0</v>
      </c>
      <c r="J1033"/>
      <c r="L1033"/>
      <c r="M1033"/>
      <c r="N1033"/>
    </row>
    <row r="1034" spans="3:14">
      <c r="C1034"/>
      <c r="D1034"/>
      <c r="F1034"/>
      <c r="G1034" s="8">
        <f t="shared" si="50"/>
        <v>0</v>
      </c>
      <c r="H1034" s="7">
        <f t="shared" si="51"/>
        <v>0</v>
      </c>
      <c r="I1034" s="7">
        <f t="shared" si="49"/>
        <v>0</v>
      </c>
      <c r="J1034"/>
      <c r="L1034"/>
      <c r="M1034"/>
      <c r="N1034"/>
    </row>
    <row r="1035" spans="3:14">
      <c r="C1035"/>
      <c r="D1035"/>
      <c r="F1035"/>
      <c r="G1035" s="8">
        <f t="shared" si="50"/>
        <v>0</v>
      </c>
      <c r="H1035" s="7">
        <f t="shared" si="51"/>
        <v>0</v>
      </c>
      <c r="I1035" s="7">
        <f t="shared" si="49"/>
        <v>0</v>
      </c>
      <c r="J1035"/>
      <c r="L1035"/>
      <c r="M1035"/>
      <c r="N1035"/>
    </row>
    <row r="1036" spans="3:14">
      <c r="C1036"/>
      <c r="D1036"/>
      <c r="F1036"/>
      <c r="G1036" s="8">
        <f t="shared" si="50"/>
        <v>0</v>
      </c>
      <c r="H1036" s="7">
        <f t="shared" si="51"/>
        <v>0</v>
      </c>
      <c r="I1036" s="7">
        <f t="shared" si="49"/>
        <v>0</v>
      </c>
      <c r="J1036"/>
      <c r="L1036"/>
      <c r="M1036"/>
      <c r="N1036"/>
    </row>
    <row r="1037" spans="3:14">
      <c r="C1037"/>
      <c r="D1037"/>
      <c r="F1037"/>
      <c r="G1037" s="8">
        <f t="shared" si="50"/>
        <v>0</v>
      </c>
      <c r="H1037" s="7">
        <f t="shared" si="51"/>
        <v>0</v>
      </c>
      <c r="I1037" s="7">
        <f t="shared" si="49"/>
        <v>0</v>
      </c>
      <c r="J1037"/>
      <c r="L1037"/>
      <c r="M1037"/>
      <c r="N1037"/>
    </row>
    <row r="1038" spans="3:14">
      <c r="C1038"/>
      <c r="D1038"/>
      <c r="F1038"/>
      <c r="G1038" s="8">
        <f t="shared" si="50"/>
        <v>0</v>
      </c>
      <c r="H1038" s="7">
        <f t="shared" si="51"/>
        <v>0</v>
      </c>
      <c r="I1038" s="7">
        <f t="shared" si="49"/>
        <v>0</v>
      </c>
      <c r="J1038"/>
      <c r="L1038"/>
      <c r="M1038"/>
      <c r="N1038"/>
    </row>
    <row r="1039" spans="3:14">
      <c r="C1039"/>
      <c r="D1039"/>
      <c r="F1039"/>
      <c r="G1039" s="8">
        <f t="shared" si="50"/>
        <v>0</v>
      </c>
      <c r="H1039" s="7">
        <f t="shared" si="51"/>
        <v>0</v>
      </c>
      <c r="I1039" s="7">
        <f t="shared" si="49"/>
        <v>0</v>
      </c>
      <c r="J1039"/>
      <c r="L1039"/>
      <c r="M1039"/>
      <c r="N1039"/>
    </row>
    <row r="1040" spans="3:14">
      <c r="C1040"/>
      <c r="D1040"/>
      <c r="F1040"/>
      <c r="G1040" s="8">
        <f t="shared" si="50"/>
        <v>0</v>
      </c>
      <c r="H1040" s="7">
        <f t="shared" si="51"/>
        <v>0</v>
      </c>
      <c r="I1040" s="7">
        <f t="shared" si="49"/>
        <v>0</v>
      </c>
      <c r="J1040"/>
      <c r="L1040"/>
      <c r="M1040"/>
      <c r="N1040"/>
    </row>
    <row r="1041" spans="3:14">
      <c r="C1041"/>
      <c r="D1041"/>
      <c r="F1041"/>
      <c r="G1041" s="8">
        <f t="shared" si="50"/>
        <v>0</v>
      </c>
      <c r="H1041" s="7">
        <f t="shared" si="51"/>
        <v>0</v>
      </c>
      <c r="I1041" s="7">
        <f t="shared" si="49"/>
        <v>0</v>
      </c>
      <c r="J1041"/>
      <c r="L1041"/>
      <c r="M1041"/>
      <c r="N1041"/>
    </row>
    <row r="1042" spans="3:14">
      <c r="C1042"/>
      <c r="D1042"/>
      <c r="F1042"/>
      <c r="G1042" s="8">
        <f t="shared" si="50"/>
        <v>0</v>
      </c>
      <c r="H1042" s="7">
        <f t="shared" si="51"/>
        <v>0</v>
      </c>
      <c r="I1042" s="7">
        <f t="shared" si="49"/>
        <v>0</v>
      </c>
      <c r="J1042"/>
      <c r="L1042"/>
      <c r="M1042"/>
      <c r="N1042"/>
    </row>
    <row r="1043" spans="3:14">
      <c r="C1043"/>
      <c r="D1043"/>
      <c r="F1043"/>
      <c r="G1043" s="8">
        <f t="shared" si="50"/>
        <v>0</v>
      </c>
      <c r="H1043" s="7">
        <f t="shared" si="51"/>
        <v>0</v>
      </c>
      <c r="I1043" s="7">
        <f t="shared" si="49"/>
        <v>0</v>
      </c>
      <c r="J1043"/>
      <c r="L1043"/>
      <c r="M1043"/>
      <c r="N1043"/>
    </row>
    <row r="1044" spans="3:14">
      <c r="C1044"/>
      <c r="D1044"/>
      <c r="F1044"/>
      <c r="G1044" s="8">
        <f t="shared" si="50"/>
        <v>0</v>
      </c>
      <c r="H1044" s="7">
        <f t="shared" si="51"/>
        <v>0</v>
      </c>
      <c r="I1044" s="7">
        <f t="shared" si="49"/>
        <v>0</v>
      </c>
      <c r="J1044"/>
      <c r="L1044"/>
      <c r="M1044"/>
      <c r="N1044"/>
    </row>
    <row r="1045" spans="3:14">
      <c r="C1045"/>
      <c r="D1045"/>
      <c r="F1045"/>
      <c r="G1045" s="8">
        <f t="shared" si="50"/>
        <v>0</v>
      </c>
      <c r="H1045" s="7">
        <f t="shared" si="51"/>
        <v>0</v>
      </c>
      <c r="I1045" s="7">
        <f t="shared" si="49"/>
        <v>0</v>
      </c>
      <c r="J1045"/>
      <c r="L1045"/>
      <c r="M1045"/>
      <c r="N1045"/>
    </row>
    <row r="1046" spans="3:14">
      <c r="C1046"/>
      <c r="D1046"/>
      <c r="F1046"/>
      <c r="G1046" s="8">
        <f t="shared" si="50"/>
        <v>0</v>
      </c>
      <c r="H1046" s="7">
        <f t="shared" si="51"/>
        <v>0</v>
      </c>
      <c r="I1046" s="7">
        <f t="shared" si="49"/>
        <v>0</v>
      </c>
      <c r="J1046"/>
      <c r="L1046"/>
      <c r="M1046"/>
      <c r="N1046"/>
    </row>
    <row r="1047" spans="3:14">
      <c r="C1047"/>
      <c r="D1047"/>
      <c r="F1047"/>
      <c r="G1047" s="8">
        <f t="shared" si="50"/>
        <v>0</v>
      </c>
      <c r="H1047" s="7">
        <f t="shared" si="51"/>
        <v>0</v>
      </c>
      <c r="I1047" s="7">
        <f t="shared" si="49"/>
        <v>0</v>
      </c>
      <c r="J1047"/>
      <c r="L1047"/>
      <c r="M1047"/>
      <c r="N1047"/>
    </row>
    <row r="1048" spans="3:14">
      <c r="C1048"/>
      <c r="D1048"/>
      <c r="F1048"/>
      <c r="G1048" s="8">
        <f t="shared" si="50"/>
        <v>0</v>
      </c>
      <c r="H1048" s="7">
        <f t="shared" si="51"/>
        <v>0</v>
      </c>
      <c r="I1048" s="7">
        <f t="shared" si="49"/>
        <v>0</v>
      </c>
      <c r="J1048"/>
      <c r="L1048"/>
      <c r="M1048"/>
      <c r="N1048"/>
    </row>
    <row r="1049" spans="3:14">
      <c r="C1049"/>
      <c r="D1049"/>
      <c r="F1049"/>
      <c r="G1049" s="8">
        <f t="shared" si="50"/>
        <v>0</v>
      </c>
      <c r="H1049" s="7">
        <f t="shared" si="51"/>
        <v>0</v>
      </c>
      <c r="I1049" s="7">
        <f t="shared" si="49"/>
        <v>0</v>
      </c>
      <c r="J1049"/>
      <c r="L1049"/>
      <c r="M1049"/>
      <c r="N1049"/>
    </row>
    <row r="1050" spans="3:14">
      <c r="C1050"/>
      <c r="D1050"/>
      <c r="F1050"/>
      <c r="G1050" s="8">
        <f t="shared" si="50"/>
        <v>0</v>
      </c>
      <c r="H1050" s="7">
        <f t="shared" si="51"/>
        <v>0</v>
      </c>
      <c r="I1050" s="7">
        <f t="shared" si="49"/>
        <v>0</v>
      </c>
      <c r="J1050"/>
      <c r="L1050"/>
      <c r="M1050"/>
      <c r="N1050"/>
    </row>
    <row r="1051" spans="3:14">
      <c r="C1051"/>
      <c r="D1051"/>
      <c r="F1051"/>
      <c r="G1051" s="8">
        <f t="shared" si="50"/>
        <v>0</v>
      </c>
      <c r="H1051" s="7">
        <f t="shared" si="51"/>
        <v>0</v>
      </c>
      <c r="I1051" s="7">
        <f t="shared" si="49"/>
        <v>0</v>
      </c>
      <c r="J1051"/>
      <c r="L1051"/>
      <c r="M1051"/>
      <c r="N1051"/>
    </row>
    <row r="1052" spans="3:14">
      <c r="C1052"/>
      <c r="D1052"/>
      <c r="F1052"/>
      <c r="G1052" s="8">
        <f t="shared" si="50"/>
        <v>0</v>
      </c>
      <c r="H1052" s="7">
        <f t="shared" si="51"/>
        <v>0</v>
      </c>
      <c r="I1052" s="7">
        <f t="shared" si="49"/>
        <v>0</v>
      </c>
      <c r="J1052"/>
      <c r="L1052"/>
      <c r="M1052"/>
      <c r="N1052"/>
    </row>
    <row r="1053" spans="3:14">
      <c r="C1053"/>
      <c r="D1053"/>
      <c r="F1053"/>
      <c r="G1053" s="8">
        <f t="shared" si="50"/>
        <v>0</v>
      </c>
      <c r="H1053" s="7">
        <f t="shared" si="51"/>
        <v>0</v>
      </c>
      <c r="I1053" s="7">
        <f t="shared" si="49"/>
        <v>0</v>
      </c>
      <c r="J1053"/>
      <c r="L1053"/>
      <c r="M1053"/>
      <c r="N1053"/>
    </row>
    <row r="1054" spans="3:14">
      <c r="C1054"/>
      <c r="D1054"/>
      <c r="F1054"/>
      <c r="G1054" s="8">
        <f t="shared" si="50"/>
        <v>0</v>
      </c>
      <c r="H1054" s="7">
        <f t="shared" si="51"/>
        <v>0</v>
      </c>
      <c r="I1054" s="7">
        <f t="shared" si="49"/>
        <v>0</v>
      </c>
      <c r="J1054"/>
      <c r="L1054"/>
      <c r="M1054"/>
      <c r="N1054"/>
    </row>
    <row r="1055" spans="3:14">
      <c r="C1055"/>
      <c r="D1055"/>
      <c r="F1055"/>
      <c r="G1055" s="8">
        <f t="shared" si="50"/>
        <v>0</v>
      </c>
      <c r="H1055" s="7">
        <f t="shared" si="51"/>
        <v>0</v>
      </c>
      <c r="I1055" s="7">
        <f t="shared" si="49"/>
        <v>0</v>
      </c>
      <c r="J1055"/>
      <c r="L1055"/>
      <c r="M1055"/>
      <c r="N1055"/>
    </row>
    <row r="1056" spans="3:14">
      <c r="C1056"/>
      <c r="D1056"/>
      <c r="F1056"/>
      <c r="G1056" s="8">
        <f t="shared" si="50"/>
        <v>0</v>
      </c>
      <c r="H1056" s="7">
        <f t="shared" si="51"/>
        <v>0</v>
      </c>
      <c r="I1056" s="7">
        <f t="shared" si="49"/>
        <v>0</v>
      </c>
      <c r="J1056"/>
      <c r="L1056"/>
      <c r="M1056"/>
      <c r="N1056"/>
    </row>
    <row r="1057" spans="3:14">
      <c r="C1057"/>
      <c r="D1057"/>
      <c r="F1057"/>
      <c r="G1057" s="8">
        <f t="shared" si="50"/>
        <v>0</v>
      </c>
      <c r="H1057" s="7">
        <f t="shared" si="51"/>
        <v>0</v>
      </c>
      <c r="I1057" s="7">
        <f t="shared" si="49"/>
        <v>0</v>
      </c>
      <c r="J1057"/>
      <c r="L1057"/>
      <c r="M1057"/>
      <c r="N1057"/>
    </row>
    <row r="1058" spans="3:14">
      <c r="C1058"/>
      <c r="D1058"/>
      <c r="F1058"/>
      <c r="G1058" s="8">
        <f t="shared" si="50"/>
        <v>0</v>
      </c>
      <c r="H1058" s="7">
        <f t="shared" si="51"/>
        <v>0</v>
      </c>
      <c r="I1058" s="7">
        <f t="shared" si="49"/>
        <v>0</v>
      </c>
      <c r="J1058"/>
      <c r="L1058"/>
      <c r="M1058"/>
      <c r="N1058"/>
    </row>
    <row r="1059" spans="3:14">
      <c r="C1059"/>
      <c r="D1059"/>
      <c r="F1059"/>
      <c r="G1059" s="8">
        <f t="shared" si="50"/>
        <v>0</v>
      </c>
      <c r="H1059" s="7">
        <f t="shared" si="51"/>
        <v>0</v>
      </c>
      <c r="I1059" s="7">
        <f t="shared" si="49"/>
        <v>0</v>
      </c>
      <c r="J1059"/>
      <c r="L1059"/>
      <c r="M1059"/>
      <c r="N1059"/>
    </row>
    <row r="1060" spans="3:14">
      <c r="C1060"/>
      <c r="D1060"/>
      <c r="F1060"/>
      <c r="G1060" s="8">
        <f t="shared" si="50"/>
        <v>0</v>
      </c>
      <c r="H1060" s="7">
        <f t="shared" si="51"/>
        <v>0</v>
      </c>
      <c r="I1060" s="7">
        <f t="shared" si="49"/>
        <v>0</v>
      </c>
      <c r="J1060"/>
      <c r="L1060"/>
      <c r="M1060"/>
      <c r="N1060"/>
    </row>
    <row r="1061" spans="3:14">
      <c r="C1061"/>
      <c r="D1061"/>
      <c r="F1061"/>
      <c r="G1061" s="8">
        <f t="shared" si="50"/>
        <v>0</v>
      </c>
      <c r="H1061" s="7">
        <f t="shared" si="51"/>
        <v>0</v>
      </c>
      <c r="I1061" s="7">
        <f t="shared" si="49"/>
        <v>0</v>
      </c>
      <c r="J1061"/>
      <c r="L1061"/>
      <c r="M1061"/>
      <c r="N1061"/>
    </row>
    <row r="1062" spans="3:14">
      <c r="C1062"/>
      <c r="D1062"/>
      <c r="F1062"/>
      <c r="G1062" s="8">
        <f t="shared" si="50"/>
        <v>0</v>
      </c>
      <c r="H1062" s="7">
        <f t="shared" si="51"/>
        <v>0</v>
      </c>
      <c r="I1062" s="7">
        <f t="shared" si="49"/>
        <v>0</v>
      </c>
      <c r="J1062"/>
      <c r="L1062"/>
      <c r="M1062"/>
      <c r="N1062"/>
    </row>
    <row r="1063" spans="3:14">
      <c r="C1063"/>
      <c r="D1063"/>
      <c r="F1063"/>
      <c r="G1063" s="8">
        <f t="shared" si="50"/>
        <v>0</v>
      </c>
      <c r="H1063" s="7">
        <f t="shared" si="51"/>
        <v>0</v>
      </c>
      <c r="I1063" s="7">
        <f t="shared" si="49"/>
        <v>0</v>
      </c>
      <c r="J1063"/>
      <c r="L1063"/>
      <c r="M1063"/>
      <c r="N1063"/>
    </row>
    <row r="1064" spans="3:14">
      <c r="C1064"/>
      <c r="D1064"/>
      <c r="F1064"/>
      <c r="G1064" s="8">
        <f t="shared" si="50"/>
        <v>0</v>
      </c>
      <c r="H1064" s="7">
        <f t="shared" si="51"/>
        <v>0</v>
      </c>
      <c r="I1064" s="7">
        <f t="shared" si="49"/>
        <v>0</v>
      </c>
      <c r="J1064"/>
      <c r="L1064"/>
      <c r="M1064"/>
      <c r="N1064"/>
    </row>
    <row r="1065" spans="3:14">
      <c r="C1065"/>
      <c r="D1065"/>
      <c r="F1065"/>
      <c r="G1065" s="8">
        <f t="shared" si="50"/>
        <v>0</v>
      </c>
      <c r="H1065" s="7">
        <f t="shared" si="51"/>
        <v>0</v>
      </c>
      <c r="I1065" s="7">
        <f t="shared" si="49"/>
        <v>0</v>
      </c>
      <c r="J1065"/>
      <c r="L1065"/>
      <c r="M1065"/>
      <c r="N1065"/>
    </row>
    <row r="1066" spans="3:14">
      <c r="C1066"/>
      <c r="D1066"/>
      <c r="F1066"/>
      <c r="G1066" s="8">
        <f t="shared" si="50"/>
        <v>0</v>
      </c>
      <c r="H1066" s="7">
        <f t="shared" si="51"/>
        <v>0</v>
      </c>
      <c r="I1066" s="7">
        <f t="shared" si="49"/>
        <v>0</v>
      </c>
      <c r="J1066"/>
      <c r="L1066"/>
      <c r="M1066"/>
      <c r="N1066"/>
    </row>
    <row r="1067" spans="3:14">
      <c r="C1067"/>
      <c r="D1067"/>
      <c r="F1067"/>
      <c r="G1067" s="8">
        <f t="shared" si="50"/>
        <v>0</v>
      </c>
      <c r="H1067" s="7">
        <f t="shared" si="51"/>
        <v>0</v>
      </c>
      <c r="I1067" s="7">
        <f t="shared" si="49"/>
        <v>0</v>
      </c>
      <c r="J1067"/>
      <c r="L1067"/>
      <c r="M1067"/>
      <c r="N1067"/>
    </row>
    <row r="1068" spans="3:14">
      <c r="C1068"/>
      <c r="D1068"/>
      <c r="F1068"/>
      <c r="G1068" s="8">
        <f t="shared" si="50"/>
        <v>0</v>
      </c>
      <c r="H1068" s="7">
        <f t="shared" si="51"/>
        <v>0</v>
      </c>
      <c r="I1068" s="7">
        <f t="shared" si="49"/>
        <v>0</v>
      </c>
      <c r="J1068"/>
      <c r="L1068"/>
      <c r="M1068"/>
      <c r="N1068"/>
    </row>
    <row r="1069" spans="3:14">
      <c r="C1069"/>
      <c r="D1069"/>
      <c r="F1069"/>
      <c r="G1069" s="8">
        <f t="shared" si="50"/>
        <v>0</v>
      </c>
      <c r="H1069" s="7">
        <f t="shared" si="51"/>
        <v>0</v>
      </c>
      <c r="I1069" s="7">
        <f t="shared" si="49"/>
        <v>0</v>
      </c>
      <c r="J1069"/>
      <c r="L1069"/>
      <c r="M1069"/>
      <c r="N1069"/>
    </row>
    <row r="1070" spans="3:14">
      <c r="C1070"/>
      <c r="D1070"/>
      <c r="F1070"/>
      <c r="G1070" s="8">
        <f t="shared" si="50"/>
        <v>0</v>
      </c>
      <c r="H1070" s="7">
        <f t="shared" si="51"/>
        <v>0</v>
      </c>
      <c r="I1070" s="7">
        <f t="shared" si="49"/>
        <v>0</v>
      </c>
      <c r="J1070"/>
      <c r="L1070"/>
      <c r="M1070"/>
      <c r="N1070"/>
    </row>
    <row r="1071" spans="3:14">
      <c r="C1071"/>
      <c r="D1071"/>
      <c r="F1071"/>
      <c r="G1071" s="8">
        <f t="shared" si="50"/>
        <v>0</v>
      </c>
      <c r="H1071" s="7">
        <f t="shared" si="51"/>
        <v>0</v>
      </c>
      <c r="I1071" s="7">
        <f t="shared" si="49"/>
        <v>0</v>
      </c>
      <c r="J1071"/>
      <c r="L1071"/>
      <c r="M1071"/>
      <c r="N1071"/>
    </row>
    <row r="1072" spans="3:14">
      <c r="C1072"/>
      <c r="D1072"/>
      <c r="F1072"/>
      <c r="G1072" s="8">
        <f t="shared" si="50"/>
        <v>0</v>
      </c>
      <c r="H1072" s="7">
        <f t="shared" si="51"/>
        <v>0</v>
      </c>
      <c r="I1072" s="7">
        <f t="shared" si="49"/>
        <v>0</v>
      </c>
      <c r="J1072"/>
      <c r="L1072"/>
      <c r="M1072"/>
      <c r="N1072"/>
    </row>
    <row r="1073" spans="3:14">
      <c r="C1073"/>
      <c r="D1073"/>
      <c r="F1073"/>
      <c r="G1073" s="8">
        <f t="shared" si="50"/>
        <v>0</v>
      </c>
      <c r="H1073" s="7">
        <f t="shared" si="51"/>
        <v>0</v>
      </c>
      <c r="I1073" s="7">
        <f t="shared" si="49"/>
        <v>0</v>
      </c>
      <c r="J1073"/>
      <c r="L1073"/>
      <c r="M1073"/>
      <c r="N1073"/>
    </row>
    <row r="1074" spans="3:14">
      <c r="C1074"/>
      <c r="D1074"/>
      <c r="F1074"/>
      <c r="G1074" s="8">
        <f t="shared" si="50"/>
        <v>0</v>
      </c>
      <c r="H1074" s="7">
        <f t="shared" si="51"/>
        <v>0</v>
      </c>
      <c r="I1074" s="7">
        <f t="shared" si="49"/>
        <v>0</v>
      </c>
      <c r="J1074"/>
      <c r="L1074"/>
      <c r="M1074"/>
      <c r="N1074"/>
    </row>
    <row r="1075" spans="3:14">
      <c r="C1075"/>
      <c r="D1075"/>
      <c r="F1075"/>
      <c r="G1075" s="8">
        <f t="shared" si="50"/>
        <v>0</v>
      </c>
      <c r="H1075" s="7">
        <f t="shared" si="51"/>
        <v>0</v>
      </c>
      <c r="I1075" s="7">
        <f t="shared" si="49"/>
        <v>0</v>
      </c>
      <c r="J1075"/>
      <c r="L1075"/>
      <c r="M1075"/>
      <c r="N1075"/>
    </row>
    <row r="1076" spans="3:14">
      <c r="C1076"/>
      <c r="D1076"/>
      <c r="F1076"/>
      <c r="G1076" s="8">
        <f t="shared" si="50"/>
        <v>0</v>
      </c>
      <c r="H1076" s="7">
        <f t="shared" si="51"/>
        <v>0</v>
      </c>
      <c r="I1076" s="7">
        <f t="shared" si="49"/>
        <v>0</v>
      </c>
      <c r="J1076"/>
      <c r="L1076"/>
      <c r="M1076"/>
      <c r="N1076"/>
    </row>
    <row r="1077" spans="3:14">
      <c r="C1077"/>
      <c r="D1077"/>
      <c r="F1077"/>
      <c r="G1077" s="8">
        <f t="shared" si="50"/>
        <v>0</v>
      </c>
      <c r="H1077" s="7">
        <f t="shared" si="51"/>
        <v>0</v>
      </c>
      <c r="I1077" s="7">
        <f t="shared" si="49"/>
        <v>0</v>
      </c>
      <c r="J1077"/>
      <c r="L1077"/>
      <c r="M1077"/>
      <c r="N1077"/>
    </row>
    <row r="1078" spans="3:14">
      <c r="C1078"/>
      <c r="D1078"/>
      <c r="F1078"/>
      <c r="G1078" s="8">
        <f t="shared" si="50"/>
        <v>0</v>
      </c>
      <c r="H1078" s="7">
        <f t="shared" si="51"/>
        <v>0</v>
      </c>
      <c r="I1078" s="7">
        <f t="shared" si="49"/>
        <v>0</v>
      </c>
      <c r="J1078"/>
      <c r="L1078"/>
      <c r="M1078"/>
      <c r="N1078"/>
    </row>
    <row r="1079" spans="3:14">
      <c r="C1079"/>
      <c r="D1079"/>
      <c r="F1079"/>
      <c r="G1079" s="8">
        <f t="shared" si="50"/>
        <v>0</v>
      </c>
      <c r="H1079" s="7">
        <f t="shared" si="51"/>
        <v>0</v>
      </c>
      <c r="I1079" s="7">
        <f t="shared" si="49"/>
        <v>0</v>
      </c>
      <c r="J1079"/>
      <c r="L1079"/>
      <c r="M1079"/>
      <c r="N1079"/>
    </row>
    <row r="1080" spans="3:14">
      <c r="C1080"/>
      <c r="D1080"/>
      <c r="F1080"/>
      <c r="G1080" s="8">
        <f t="shared" si="50"/>
        <v>0</v>
      </c>
      <c r="H1080" s="7">
        <f t="shared" si="51"/>
        <v>0</v>
      </c>
      <c r="I1080" s="7">
        <f t="shared" si="49"/>
        <v>0</v>
      </c>
      <c r="J1080"/>
      <c r="L1080"/>
      <c r="M1080"/>
      <c r="N1080"/>
    </row>
    <row r="1081" spans="3:14">
      <c r="C1081"/>
      <c r="D1081"/>
      <c r="F1081"/>
      <c r="G1081" s="8">
        <f t="shared" si="50"/>
        <v>0</v>
      </c>
      <c r="H1081" s="7">
        <f t="shared" si="51"/>
        <v>0</v>
      </c>
      <c r="I1081" s="7">
        <f t="shared" si="49"/>
        <v>0</v>
      </c>
      <c r="J1081"/>
      <c r="L1081"/>
      <c r="M1081"/>
      <c r="N1081"/>
    </row>
    <row r="1082" spans="3:14">
      <c r="C1082"/>
      <c r="D1082"/>
      <c r="F1082"/>
      <c r="G1082" s="8">
        <f t="shared" si="50"/>
        <v>0</v>
      </c>
      <c r="H1082" s="7">
        <f t="shared" si="51"/>
        <v>0</v>
      </c>
      <c r="I1082" s="7">
        <f t="shared" si="49"/>
        <v>0</v>
      </c>
      <c r="J1082"/>
      <c r="L1082"/>
      <c r="M1082"/>
      <c r="N1082"/>
    </row>
    <row r="1083" spans="3:14">
      <c r="C1083"/>
      <c r="D1083"/>
      <c r="F1083"/>
      <c r="G1083" s="8">
        <f t="shared" si="50"/>
        <v>0</v>
      </c>
      <c r="H1083" s="7">
        <f t="shared" si="51"/>
        <v>0</v>
      </c>
      <c r="I1083" s="7">
        <f t="shared" si="49"/>
        <v>0</v>
      </c>
      <c r="J1083"/>
      <c r="L1083"/>
      <c r="M1083"/>
      <c r="N1083"/>
    </row>
    <row r="1084" spans="3:14">
      <c r="C1084"/>
      <c r="D1084"/>
      <c r="F1084"/>
      <c r="G1084" s="8">
        <f t="shared" si="50"/>
        <v>0</v>
      </c>
      <c r="H1084" s="7">
        <f t="shared" si="51"/>
        <v>0</v>
      </c>
      <c r="I1084" s="7">
        <f t="shared" si="49"/>
        <v>0</v>
      </c>
      <c r="J1084"/>
      <c r="L1084"/>
      <c r="M1084"/>
      <c r="N1084"/>
    </row>
    <row r="1085" spans="3:14">
      <c r="C1085"/>
      <c r="D1085"/>
      <c r="F1085"/>
      <c r="G1085" s="8">
        <f t="shared" si="50"/>
        <v>0</v>
      </c>
      <c r="H1085" s="7">
        <f t="shared" si="51"/>
        <v>0</v>
      </c>
      <c r="I1085" s="7">
        <f t="shared" si="49"/>
        <v>0</v>
      </c>
      <c r="J1085"/>
      <c r="L1085"/>
      <c r="M1085"/>
      <c r="N1085"/>
    </row>
    <row r="1086" spans="3:14">
      <c r="C1086"/>
      <c r="D1086"/>
      <c r="F1086"/>
      <c r="G1086" s="8">
        <f t="shared" si="50"/>
        <v>0</v>
      </c>
      <c r="H1086" s="7">
        <f t="shared" si="51"/>
        <v>0</v>
      </c>
      <c r="I1086" s="7">
        <f t="shared" si="49"/>
        <v>0</v>
      </c>
      <c r="J1086"/>
      <c r="L1086"/>
      <c r="M1086"/>
      <c r="N1086"/>
    </row>
    <row r="1087" spans="3:14">
      <c r="C1087"/>
      <c r="D1087"/>
      <c r="F1087"/>
      <c r="G1087" s="8">
        <f t="shared" si="50"/>
        <v>0</v>
      </c>
      <c r="H1087" s="7">
        <f t="shared" si="51"/>
        <v>0</v>
      </c>
      <c r="I1087" s="7">
        <f t="shared" si="49"/>
        <v>0</v>
      </c>
      <c r="J1087"/>
      <c r="L1087"/>
      <c r="M1087"/>
      <c r="N1087"/>
    </row>
    <row r="1088" spans="3:14">
      <c r="C1088"/>
      <c r="D1088"/>
      <c r="F1088"/>
      <c r="G1088" s="8">
        <f t="shared" si="50"/>
        <v>0</v>
      </c>
      <c r="H1088" s="7">
        <f t="shared" si="51"/>
        <v>0</v>
      </c>
      <c r="I1088" s="7">
        <f t="shared" si="49"/>
        <v>0</v>
      </c>
      <c r="J1088"/>
      <c r="L1088"/>
      <c r="M1088"/>
      <c r="N1088"/>
    </row>
    <row r="1089" spans="3:14">
      <c r="C1089"/>
      <c r="D1089"/>
      <c r="F1089"/>
      <c r="G1089" s="8">
        <f t="shared" si="50"/>
        <v>0</v>
      </c>
      <c r="H1089" s="7">
        <f t="shared" si="51"/>
        <v>0</v>
      </c>
      <c r="I1089" s="7">
        <f t="shared" si="49"/>
        <v>0</v>
      </c>
      <c r="J1089"/>
      <c r="L1089"/>
      <c r="M1089"/>
      <c r="N1089"/>
    </row>
    <row r="1090" spans="3:14">
      <c r="C1090"/>
      <c r="D1090"/>
      <c r="F1090"/>
      <c r="G1090" s="8">
        <f t="shared" si="50"/>
        <v>0</v>
      </c>
      <c r="H1090" s="7">
        <f t="shared" si="51"/>
        <v>0</v>
      </c>
      <c r="I1090" s="7">
        <f t="shared" si="49"/>
        <v>0</v>
      </c>
      <c r="J1090"/>
      <c r="L1090"/>
      <c r="M1090"/>
      <c r="N1090"/>
    </row>
    <row r="1091" spans="3:14">
      <c r="C1091"/>
      <c r="D1091"/>
      <c r="F1091"/>
      <c r="G1091" s="8">
        <f t="shared" si="50"/>
        <v>0</v>
      </c>
      <c r="H1091" s="7">
        <f t="shared" si="51"/>
        <v>0</v>
      </c>
      <c r="I1091" s="7">
        <f t="shared" ref="I1091:I1115" si="52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3">(D1092*F1092)/9507</f>
        <v>0</v>
      </c>
      <c r="H1092" s="7">
        <f t="shared" ref="H1092:H1109" si="54">SUM(F1092*0.7375)</f>
        <v>0</v>
      </c>
      <c r="I1092" s="7">
        <f t="shared" si="52"/>
        <v>0</v>
      </c>
      <c r="J1092"/>
      <c r="L1092"/>
      <c r="M1092"/>
      <c r="N1092"/>
    </row>
    <row r="1093" spans="3:14">
      <c r="C1093"/>
      <c r="D1093"/>
      <c r="F1093"/>
      <c r="G1093" s="8">
        <f t="shared" si="53"/>
        <v>0</v>
      </c>
      <c r="H1093" s="7">
        <f t="shared" si="54"/>
        <v>0</v>
      </c>
      <c r="I1093" s="7">
        <f t="shared" si="52"/>
        <v>0</v>
      </c>
      <c r="J1093"/>
      <c r="L1093"/>
      <c r="M1093"/>
      <c r="N1093"/>
    </row>
    <row r="1094" spans="3:14">
      <c r="C1094"/>
      <c r="D1094"/>
      <c r="F1094"/>
      <c r="G1094" s="8">
        <f t="shared" si="53"/>
        <v>0</v>
      </c>
      <c r="H1094" s="7">
        <f t="shared" si="54"/>
        <v>0</v>
      </c>
      <c r="I1094" s="7">
        <f t="shared" si="52"/>
        <v>0</v>
      </c>
      <c r="J1094"/>
      <c r="L1094"/>
      <c r="M1094"/>
      <c r="N1094"/>
    </row>
    <row r="1095" spans="3:14">
      <c r="C1095"/>
      <c r="D1095"/>
      <c r="F1095"/>
      <c r="G1095" s="8">
        <f t="shared" si="53"/>
        <v>0</v>
      </c>
      <c r="H1095" s="7">
        <f t="shared" si="54"/>
        <v>0</v>
      </c>
      <c r="I1095" s="7">
        <f t="shared" si="52"/>
        <v>0</v>
      </c>
      <c r="J1095"/>
      <c r="L1095"/>
      <c r="M1095"/>
      <c r="N1095"/>
    </row>
    <row r="1096" spans="3:14">
      <c r="C1096"/>
      <c r="D1096"/>
      <c r="F1096"/>
      <c r="G1096" s="8">
        <f t="shared" si="53"/>
        <v>0</v>
      </c>
      <c r="H1096" s="7">
        <f t="shared" si="54"/>
        <v>0</v>
      </c>
      <c r="I1096" s="7">
        <f t="shared" si="52"/>
        <v>0</v>
      </c>
      <c r="J1096"/>
      <c r="L1096"/>
      <c r="M1096"/>
      <c r="N1096"/>
    </row>
    <row r="1097" spans="3:14">
      <c r="C1097"/>
      <c r="D1097"/>
      <c r="F1097"/>
      <c r="G1097" s="8">
        <f t="shared" si="53"/>
        <v>0</v>
      </c>
      <c r="H1097" s="7">
        <f t="shared" si="54"/>
        <v>0</v>
      </c>
      <c r="I1097" s="7">
        <f t="shared" si="52"/>
        <v>0</v>
      </c>
      <c r="J1097"/>
      <c r="L1097"/>
      <c r="M1097"/>
      <c r="N1097"/>
    </row>
    <row r="1098" spans="3:14">
      <c r="C1098"/>
      <c r="D1098"/>
      <c r="F1098"/>
      <c r="G1098" s="8">
        <f t="shared" si="53"/>
        <v>0</v>
      </c>
      <c r="H1098" s="7">
        <f t="shared" si="54"/>
        <v>0</v>
      </c>
      <c r="I1098" s="7">
        <f t="shared" si="52"/>
        <v>0</v>
      </c>
      <c r="J1098"/>
      <c r="L1098"/>
      <c r="M1098"/>
      <c r="N1098"/>
    </row>
    <row r="1099" spans="3:14">
      <c r="C1099"/>
      <c r="D1099"/>
      <c r="F1099"/>
      <c r="G1099" s="8">
        <f t="shared" si="53"/>
        <v>0</v>
      </c>
      <c r="H1099" s="7">
        <f t="shared" si="54"/>
        <v>0</v>
      </c>
      <c r="I1099" s="7">
        <f t="shared" si="52"/>
        <v>0</v>
      </c>
      <c r="J1099"/>
      <c r="L1099"/>
      <c r="M1099"/>
      <c r="N1099"/>
    </row>
    <row r="1100" spans="3:14">
      <c r="C1100"/>
      <c r="D1100"/>
      <c r="F1100"/>
      <c r="G1100" s="8">
        <f t="shared" si="53"/>
        <v>0</v>
      </c>
      <c r="H1100" s="7">
        <f t="shared" si="54"/>
        <v>0</v>
      </c>
      <c r="I1100" s="7">
        <f t="shared" si="52"/>
        <v>0</v>
      </c>
      <c r="J1100"/>
      <c r="L1100"/>
      <c r="M1100"/>
      <c r="N1100"/>
    </row>
    <row r="1101" spans="3:14">
      <c r="C1101"/>
      <c r="D1101"/>
      <c r="F1101"/>
      <c r="G1101" s="8">
        <f t="shared" si="53"/>
        <v>0</v>
      </c>
      <c r="H1101" s="7">
        <f t="shared" si="54"/>
        <v>0</v>
      </c>
      <c r="I1101" s="7">
        <f t="shared" si="52"/>
        <v>0</v>
      </c>
      <c r="J1101"/>
      <c r="L1101"/>
      <c r="M1101"/>
      <c r="N1101"/>
    </row>
    <row r="1102" spans="3:14">
      <c r="C1102"/>
      <c r="D1102"/>
      <c r="F1102"/>
      <c r="G1102" s="8">
        <f t="shared" si="53"/>
        <v>0</v>
      </c>
      <c r="H1102" s="7">
        <f t="shared" si="54"/>
        <v>0</v>
      </c>
      <c r="I1102" s="7">
        <f t="shared" si="52"/>
        <v>0</v>
      </c>
      <c r="J1102"/>
      <c r="L1102"/>
      <c r="M1102"/>
      <c r="N1102"/>
    </row>
    <row r="1103" spans="3:14">
      <c r="C1103"/>
      <c r="D1103"/>
      <c r="F1103"/>
      <c r="G1103" s="8">
        <f t="shared" si="53"/>
        <v>0</v>
      </c>
      <c r="H1103" s="7">
        <f t="shared" si="54"/>
        <v>0</v>
      </c>
      <c r="I1103" s="7">
        <f t="shared" si="52"/>
        <v>0</v>
      </c>
      <c r="J1103"/>
      <c r="L1103"/>
      <c r="M1103"/>
      <c r="N1103"/>
    </row>
    <row r="1104" spans="3:14">
      <c r="C1104"/>
      <c r="D1104"/>
      <c r="F1104"/>
      <c r="G1104" s="8">
        <f t="shared" si="53"/>
        <v>0</v>
      </c>
      <c r="H1104" s="7">
        <f t="shared" si="54"/>
        <v>0</v>
      </c>
      <c r="I1104" s="7">
        <f t="shared" si="52"/>
        <v>0</v>
      </c>
      <c r="J1104"/>
      <c r="L1104"/>
      <c r="M1104"/>
      <c r="N1104"/>
    </row>
    <row r="1105" spans="3:14">
      <c r="C1105"/>
      <c r="D1105"/>
      <c r="F1105"/>
      <c r="G1105" s="8">
        <f t="shared" si="53"/>
        <v>0</v>
      </c>
      <c r="H1105" s="7">
        <f t="shared" si="54"/>
        <v>0</v>
      </c>
      <c r="I1105" s="7">
        <f t="shared" si="52"/>
        <v>0</v>
      </c>
      <c r="J1105"/>
      <c r="L1105"/>
      <c r="M1105"/>
      <c r="N1105"/>
    </row>
    <row r="1106" spans="3:14">
      <c r="C1106"/>
      <c r="D1106"/>
      <c r="F1106"/>
      <c r="G1106" s="8">
        <f t="shared" si="53"/>
        <v>0</v>
      </c>
      <c r="H1106" s="7">
        <f t="shared" si="54"/>
        <v>0</v>
      </c>
      <c r="I1106" s="7">
        <f t="shared" si="52"/>
        <v>0</v>
      </c>
      <c r="J1106"/>
      <c r="L1106"/>
      <c r="M1106"/>
      <c r="N1106"/>
    </row>
    <row r="1107" spans="3:14">
      <c r="C1107"/>
      <c r="D1107"/>
      <c r="F1107"/>
      <c r="G1107" s="8">
        <f t="shared" si="53"/>
        <v>0</v>
      </c>
      <c r="H1107" s="7">
        <f t="shared" si="54"/>
        <v>0</v>
      </c>
      <c r="I1107" s="7">
        <f t="shared" si="52"/>
        <v>0</v>
      </c>
      <c r="J1107"/>
      <c r="L1107"/>
      <c r="M1107"/>
      <c r="N1107"/>
    </row>
    <row r="1108" spans="3:14">
      <c r="C1108"/>
      <c r="D1108"/>
      <c r="F1108"/>
      <c r="G1108" s="8">
        <f t="shared" si="53"/>
        <v>0</v>
      </c>
      <c r="H1108" s="7">
        <f t="shared" si="54"/>
        <v>0</v>
      </c>
      <c r="I1108" s="7">
        <f t="shared" si="52"/>
        <v>0</v>
      </c>
      <c r="J1108"/>
      <c r="L1108"/>
      <c r="M1108"/>
      <c r="N1108"/>
    </row>
    <row r="1109" spans="3:14">
      <c r="C1109"/>
      <c r="D1109"/>
      <c r="F1109"/>
      <c r="G1109" s="8">
        <f t="shared" si="53"/>
        <v>0</v>
      </c>
      <c r="H1109" s="7">
        <f t="shared" si="54"/>
        <v>0</v>
      </c>
      <c r="I1109" s="7">
        <f t="shared" si="52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5">(D1110*F1110)/9507</f>
        <v>0</v>
      </c>
      <c r="H1110" s="7">
        <f t="shared" ref="H1110:H1115" si="56">SUM(F1110*0.7375)</f>
        <v>0</v>
      </c>
      <c r="I1110" s="7">
        <f t="shared" si="52"/>
        <v>0</v>
      </c>
      <c r="J1110"/>
      <c r="L1110"/>
      <c r="M1110"/>
      <c r="N1110"/>
    </row>
    <row r="1111" spans="3:14">
      <c r="C1111"/>
      <c r="D1111"/>
      <c r="F1111"/>
      <c r="G1111" s="8">
        <f t="shared" si="55"/>
        <v>0</v>
      </c>
      <c r="H1111" s="7">
        <f t="shared" si="56"/>
        <v>0</v>
      </c>
      <c r="I1111" s="7">
        <f t="shared" si="52"/>
        <v>0</v>
      </c>
      <c r="J1111"/>
      <c r="L1111"/>
      <c r="M1111"/>
      <c r="N1111"/>
    </row>
    <row r="1112" spans="3:14">
      <c r="C1112"/>
      <c r="D1112"/>
      <c r="F1112"/>
      <c r="G1112" s="8">
        <f t="shared" si="55"/>
        <v>0</v>
      </c>
      <c r="H1112" s="7">
        <f t="shared" si="56"/>
        <v>0</v>
      </c>
      <c r="I1112" s="7">
        <f t="shared" si="52"/>
        <v>0</v>
      </c>
      <c r="J1112"/>
      <c r="L1112"/>
      <c r="M1112"/>
      <c r="N1112"/>
    </row>
    <row r="1113" spans="3:14">
      <c r="C1113"/>
      <c r="D1113"/>
      <c r="F1113"/>
      <c r="G1113" s="8">
        <f t="shared" si="55"/>
        <v>0</v>
      </c>
      <c r="H1113" s="7">
        <f t="shared" si="56"/>
        <v>0</v>
      </c>
      <c r="I1113" s="7">
        <f t="shared" si="52"/>
        <v>0</v>
      </c>
      <c r="J1113"/>
      <c r="L1113"/>
      <c r="M1113"/>
      <c r="N1113"/>
    </row>
    <row r="1114" spans="3:14">
      <c r="C1114"/>
      <c r="D1114"/>
      <c r="F1114"/>
      <c r="G1114" s="8">
        <f t="shared" si="55"/>
        <v>0</v>
      </c>
      <c r="H1114" s="7">
        <f t="shared" si="56"/>
        <v>0</v>
      </c>
      <c r="I1114" s="7">
        <f t="shared" si="52"/>
        <v>0</v>
      </c>
      <c r="J1114"/>
      <c r="L1114"/>
      <c r="M1114"/>
      <c r="N1114"/>
    </row>
    <row r="1115" spans="3:14">
      <c r="C1115"/>
      <c r="D1115"/>
      <c r="F1115"/>
      <c r="G1115" s="8">
        <f t="shared" si="55"/>
        <v>0</v>
      </c>
      <c r="H1115" s="7">
        <f t="shared" si="56"/>
        <v>0</v>
      </c>
      <c r="I1115" s="7">
        <f t="shared" si="52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2013-05-29T02:00:06Z</dcterms:modified>
</cp:coreProperties>
</file>