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<sst xmlns="http://schemas.openxmlformats.org/spreadsheetml/2006/main" count="43" uniqueCount="13">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</sst>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7"/>
          <c:y val="0.16639477977161488"/>
          <c:w val="0.79134295227524976"/>
          <c:h val="0.655791190864605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6"/>
            <c:marker>
              <c:symbol val="diamond"/>
              <c:size val="8"/>
            </c:marker>
          </c:dPt>
          <c:dPt>
            <c:idx val="4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1.9259375911344415E-2"/>
                  <c:y val="-3.9215686274509803E-2"/>
                </c:manualLayout>
              </c:layout>
              <c:showVal val="1"/>
            </c:dLbl>
            <c:dLbl>
              <c:idx val="16"/>
              <c:layout>
                <c:manualLayout>
                  <c:x val="-2.9629629629629654E-3"/>
                  <c:y val="-4.3572984749455377E-3"/>
                </c:manualLayout>
              </c:layout>
              <c:showVal val="1"/>
            </c:dLbl>
            <c:dLbl>
              <c:idx val="43"/>
              <c:layout>
                <c:manualLayout>
                  <c:x val="-6.666666666666668E-2"/>
                  <c:y val="1.5250544662309377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data'!$G$3:$G$1676</c:f>
              <c:numCache>
                <c:formatCode>0.00</c:formatCode>
                <c:ptCount val="1660"/>
                <c:pt idx="0">
                  <c:v>86.58250000000001</c:v>
                </c:pt>
                <c:pt idx="1">
                  <c:v>86.58250000000001</c:v>
                </c:pt>
                <c:pt idx="2">
                  <c:v>85.697500000000005</c:v>
                </c:pt>
                <c:pt idx="3">
                  <c:v>84.8125</c:v>
                </c:pt>
                <c:pt idx="4">
                  <c:v>83.927500000000009</c:v>
                </c:pt>
                <c:pt idx="5">
                  <c:v>83.042500000000004</c:v>
                </c:pt>
                <c:pt idx="6">
                  <c:v>82.157500000000013</c:v>
                </c:pt>
                <c:pt idx="7">
                  <c:v>81.272500000000008</c:v>
                </c:pt>
                <c:pt idx="8">
                  <c:v>81.272500000000008</c:v>
                </c:pt>
                <c:pt idx="9">
                  <c:v>80.387500000000003</c:v>
                </c:pt>
                <c:pt idx="10">
                  <c:v>80.387500000000003</c:v>
                </c:pt>
                <c:pt idx="11">
                  <c:v>79.502499999999998</c:v>
                </c:pt>
                <c:pt idx="12">
                  <c:v>79.502499999999998</c:v>
                </c:pt>
                <c:pt idx="13">
                  <c:v>79.502499999999998</c:v>
                </c:pt>
                <c:pt idx="14">
                  <c:v>78.765000000000001</c:v>
                </c:pt>
                <c:pt idx="15">
                  <c:v>78.765000000000001</c:v>
                </c:pt>
                <c:pt idx="16">
                  <c:v>77.88</c:v>
                </c:pt>
                <c:pt idx="17">
                  <c:v>72.570000000000007</c:v>
                </c:pt>
                <c:pt idx="18">
                  <c:v>67.407500000000013</c:v>
                </c:pt>
                <c:pt idx="19">
                  <c:v>62.097500000000004</c:v>
                </c:pt>
                <c:pt idx="20">
                  <c:v>56.787500000000001</c:v>
                </c:pt>
                <c:pt idx="21">
                  <c:v>52.510000000000005</c:v>
                </c:pt>
                <c:pt idx="22">
                  <c:v>48.085000000000008</c:v>
                </c:pt>
                <c:pt idx="23">
                  <c:v>40.267500000000005</c:v>
                </c:pt>
                <c:pt idx="24">
                  <c:v>37.612500000000004</c:v>
                </c:pt>
                <c:pt idx="25">
                  <c:v>34.957500000000003</c:v>
                </c:pt>
                <c:pt idx="26">
                  <c:v>32.450000000000003</c:v>
                </c:pt>
                <c:pt idx="27">
                  <c:v>29.795000000000002</c:v>
                </c:pt>
                <c:pt idx="28">
                  <c:v>28.025000000000002</c:v>
                </c:pt>
                <c:pt idx="29">
                  <c:v>24.485000000000003</c:v>
                </c:pt>
                <c:pt idx="30">
                  <c:v>22.862500000000001</c:v>
                </c:pt>
                <c:pt idx="31">
                  <c:v>21.092500000000001</c:v>
                </c:pt>
                <c:pt idx="32">
                  <c:v>19.322500000000002</c:v>
                </c:pt>
                <c:pt idx="33">
                  <c:v>18.4375</c:v>
                </c:pt>
                <c:pt idx="34">
                  <c:v>15.782500000000001</c:v>
                </c:pt>
                <c:pt idx="35">
                  <c:v>14.897500000000001</c:v>
                </c:pt>
                <c:pt idx="36">
                  <c:v>14.012500000000001</c:v>
                </c:pt>
                <c:pt idx="37">
                  <c:v>13.127500000000001</c:v>
                </c:pt>
                <c:pt idx="38">
                  <c:v>12.242500000000001</c:v>
                </c:pt>
                <c:pt idx="39">
                  <c:v>10.620000000000001</c:v>
                </c:pt>
                <c:pt idx="40">
                  <c:v>9.7349999999999994</c:v>
                </c:pt>
                <c:pt idx="41">
                  <c:v>8.8500000000000014</c:v>
                </c:pt>
                <c:pt idx="42">
                  <c:v>7.9650000000000007</c:v>
                </c:pt>
                <c:pt idx="43">
                  <c:v>7.08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axId val="78927744"/>
        <c:axId val="9005875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43"/>
            <c:marker>
              <c:symbol val="circle"/>
              <c:size val="8"/>
            </c:marker>
          </c:dPt>
          <c:dLbls>
            <c:dLbl>
              <c:idx val="16"/>
              <c:layout>
                <c:manualLayout>
                  <c:x val="-3.8518518518518535E-2"/>
                  <c:y val="-3.267973856209154E-2"/>
                </c:manualLayout>
              </c:layout>
              <c:showVal val="1"/>
            </c:dLbl>
            <c:dLbl>
              <c:idx val="43"/>
              <c:layout>
                <c:manualLayout>
                  <c:x val="-7.1111111111111111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data'!$D$3:$D$4676</c:f>
              <c:numCache>
                <c:formatCode>General</c:formatCode>
                <c:ptCount val="4660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data'!$H$3:$H$1676</c:f>
              <c:numCache>
                <c:formatCode>0.00</c:formatCode>
                <c:ptCount val="1660"/>
                <c:pt idx="0">
                  <c:v>0.93968059786747915</c:v>
                </c:pt>
                <c:pt idx="1">
                  <c:v>1.0880512185833968</c:v>
                </c:pt>
                <c:pt idx="2">
                  <c:v>3.4429117479055598</c:v>
                </c:pt>
                <c:pt idx="3">
                  <c:v>6.0072829398324448</c:v>
                </c:pt>
                <c:pt idx="4">
                  <c:v>8.5014146991622255</c:v>
                </c:pt>
                <c:pt idx="5">
                  <c:v>10.910000952018279</c:v>
                </c:pt>
                <c:pt idx="6">
                  <c:v>13.312268183549127</c:v>
                </c:pt>
                <c:pt idx="7">
                  <c:v>15.629326923076924</c:v>
                </c:pt>
                <c:pt idx="8">
                  <c:v>18.136209063214014</c:v>
                </c:pt>
                <c:pt idx="9">
                  <c:v>20.37238432977913</c:v>
                </c:pt>
                <c:pt idx="10">
                  <c:v>22.821356150038081</c:v>
                </c:pt>
                <c:pt idx="11">
                  <c:v>24.992122524752475</c:v>
                </c:pt>
                <c:pt idx="12">
                  <c:v>27.459545887281035</c:v>
                </c:pt>
                <c:pt idx="13">
                  <c:v>29.866418983244479</c:v>
                </c:pt>
                <c:pt idx="14">
                  <c:v>32.288850913937551</c:v>
                </c:pt>
                <c:pt idx="15">
                  <c:v>35.003333968012186</c:v>
                </c:pt>
                <c:pt idx="16">
                  <c:v>36.775019040365571</c:v>
                </c:pt>
                <c:pt idx="17">
                  <c:v>36.340270373191167</c:v>
                </c:pt>
                <c:pt idx="18">
                  <c:v>35.654614432597114</c:v>
                </c:pt>
                <c:pt idx="19">
                  <c:v>34.666768849961926</c:v>
                </c:pt>
                <c:pt idx="20">
                  <c:v>33.324271706016759</c:v>
                </c:pt>
                <c:pt idx="21">
                  <c:v>32.373834729626807</c:v>
                </c:pt>
                <c:pt idx="22">
                  <c:v>31.064814356435647</c:v>
                </c:pt>
                <c:pt idx="23">
                  <c:v>28.429529702970299</c:v>
                </c:pt>
                <c:pt idx="24">
                  <c:v>27.715227532368626</c:v>
                </c:pt>
                <c:pt idx="25">
                  <c:v>26.823824257425745</c:v>
                </c:pt>
                <c:pt idx="26">
                  <c:v>25.851256664127956</c:v>
                </c:pt>
                <c:pt idx="27">
                  <c:v>24.672211538461539</c:v>
                </c:pt>
                <c:pt idx="28">
                  <c:v>24.044297410510282</c:v>
                </c:pt>
                <c:pt idx="29">
                  <c:v>22.536269992383858</c:v>
                </c:pt>
                <c:pt idx="30">
                  <c:v>21.73069306930693</c:v>
                </c:pt>
                <c:pt idx="31">
                  <c:v>20.702939356435646</c:v>
                </c:pt>
                <c:pt idx="32">
                  <c:v>19.513811881188122</c:v>
                </c:pt>
                <c:pt idx="33">
                  <c:v>19.188761424219344</c:v>
                </c:pt>
                <c:pt idx="34">
                  <c:v>17.447295316070068</c:v>
                </c:pt>
                <c:pt idx="35">
                  <c:v>16.885913461538461</c:v>
                </c:pt>
                <c:pt idx="36">
                  <c:v>16.282994573495813</c:v>
                </c:pt>
                <c:pt idx="37">
                  <c:v>15.694511138613864</c:v>
                </c:pt>
                <c:pt idx="38">
                  <c:v>15.030396039603962</c:v>
                </c:pt>
                <c:pt idx="39">
                  <c:v>13.998907083015995</c:v>
                </c:pt>
                <c:pt idx="40">
                  <c:v>13.397673267326732</c:v>
                </c:pt>
                <c:pt idx="41">
                  <c:v>12.749257425742575</c:v>
                </c:pt>
                <c:pt idx="42">
                  <c:v>11.929301218583397</c:v>
                </c:pt>
                <c:pt idx="43">
                  <c:v>10.784463061690785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4"/>
            <c:marker>
              <c:symbol val="square"/>
              <c:size val="8"/>
            </c:marker>
          </c:dPt>
          <c:dPt>
            <c:idx val="25"/>
            <c:marker>
              <c:symbol val="square"/>
              <c:size val="8"/>
            </c:marker>
          </c:dPt>
          <c:dPt>
            <c:idx val="4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0370370370370384E-2"/>
                  <c:y val="3.26797385620915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77.95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8.5925925925926003E-2"/>
                  <c:y val="1.3071895424836603E-2"/>
                </c:manualLayout>
              </c:layout>
              <c:showVal val="1"/>
            </c:dLbl>
            <c:dLbl>
              <c:idx val="25"/>
              <c:layout>
                <c:manualLayout>
                  <c:x val="-1.4814814814814815E-2"/>
                  <c:y val="-3.267973856209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77.7</a:t>
                    </a:r>
                  </a:p>
                </c:rich>
              </c:tx>
              <c:showVal val="1"/>
            </c:dLbl>
            <c:dLbl>
              <c:idx val="43"/>
              <c:layout>
                <c:manualLayout>
                  <c:x val="-6.5185185185185165E-2"/>
                  <c:y val="-1.52505446623093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77.953125</c:v>
                </c:pt>
                <c:pt idx="1">
                  <c:v>78.09375</c:v>
                </c:pt>
                <c:pt idx="2">
                  <c:v>77.796875</c:v>
                </c:pt>
                <c:pt idx="3">
                  <c:v>77.65625</c:v>
                </c:pt>
                <c:pt idx="4">
                  <c:v>77.65625</c:v>
                </c:pt>
                <c:pt idx="5">
                  <c:v>77.34375</c:v>
                </c:pt>
                <c:pt idx="6">
                  <c:v>77.203125</c:v>
                </c:pt>
                <c:pt idx="7">
                  <c:v>76.75</c:v>
                </c:pt>
                <c:pt idx="8">
                  <c:v>76.59375</c:v>
                </c:pt>
                <c:pt idx="9">
                  <c:v>76.453125</c:v>
                </c:pt>
                <c:pt idx="10">
                  <c:v>76.453125</c:v>
                </c:pt>
                <c:pt idx="11">
                  <c:v>76.296875</c:v>
                </c:pt>
                <c:pt idx="12">
                  <c:v>75.84375</c:v>
                </c:pt>
                <c:pt idx="13">
                  <c:v>75.84375</c:v>
                </c:pt>
                <c:pt idx="14">
                  <c:v>75.25</c:v>
                </c:pt>
                <c:pt idx="15">
                  <c:v>75.84375</c:v>
                </c:pt>
                <c:pt idx="16">
                  <c:v>76.15625</c:v>
                </c:pt>
                <c:pt idx="17">
                  <c:v>77.046875</c:v>
                </c:pt>
                <c:pt idx="18">
                  <c:v>76.59375</c:v>
                </c:pt>
                <c:pt idx="19">
                  <c:v>76.75</c:v>
                </c:pt>
                <c:pt idx="20">
                  <c:v>77.203125</c:v>
                </c:pt>
                <c:pt idx="21">
                  <c:v>77.5</c:v>
                </c:pt>
                <c:pt idx="22">
                  <c:v>77.203125</c:v>
                </c:pt>
                <c:pt idx="23">
                  <c:v>77.65625</c:v>
                </c:pt>
                <c:pt idx="24">
                  <c:v>77.65625</c:v>
                </c:pt>
                <c:pt idx="25">
                  <c:v>77.65625</c:v>
                </c:pt>
                <c:pt idx="26">
                  <c:v>77.65625</c:v>
                </c:pt>
                <c:pt idx="27">
                  <c:v>77.796875</c:v>
                </c:pt>
                <c:pt idx="28">
                  <c:v>77.5</c:v>
                </c:pt>
                <c:pt idx="29">
                  <c:v>78.703125</c:v>
                </c:pt>
                <c:pt idx="30">
                  <c:v>78.84375</c:v>
                </c:pt>
                <c:pt idx="31">
                  <c:v>79</c:v>
                </c:pt>
                <c:pt idx="32">
                  <c:v>77.90625</c:v>
                </c:pt>
                <c:pt idx="33">
                  <c:v>78.09375</c:v>
                </c:pt>
                <c:pt idx="34">
                  <c:v>79</c:v>
                </c:pt>
                <c:pt idx="35">
                  <c:v>77.296875</c:v>
                </c:pt>
                <c:pt idx="36">
                  <c:v>77.453125</c:v>
                </c:pt>
                <c:pt idx="37">
                  <c:v>78.25</c:v>
                </c:pt>
                <c:pt idx="38">
                  <c:v>78.546875</c:v>
                </c:pt>
                <c:pt idx="39">
                  <c:v>76.703125</c:v>
                </c:pt>
                <c:pt idx="40">
                  <c:v>77.046875</c:v>
                </c:pt>
                <c:pt idx="41">
                  <c:v>76.75</c:v>
                </c:pt>
                <c:pt idx="42">
                  <c:v>77.953125</c:v>
                </c:pt>
                <c:pt idx="43">
                  <c:v>77.851249999999993</c:v>
                </c:pt>
              </c:numCache>
            </c:numRef>
          </c:yVal>
        </c:ser>
        <c:axId val="78927744"/>
        <c:axId val="9005875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43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3.259259259259259E-2"/>
                  <c:y val="-2.3965141612200435E-2"/>
                </c:manualLayout>
              </c:layout>
              <c:showVal val="1"/>
            </c:dLbl>
            <c:dLbl>
              <c:idx val="43"/>
              <c:layout>
                <c:manualLayout>
                  <c:x val="-6.9629629629629639E-2"/>
                  <c:y val="-2.8322440087145972E-2"/>
                </c:manualLayout>
              </c:layout>
              <c:showVal val="1"/>
            </c:dLbl>
            <c:delete val="1"/>
          </c:dLbls>
          <c:xVal>
            <c:numRef>
              <c:f>'Peak data'!$D$3:$D$1676</c:f>
              <c:numCache>
                <c:formatCode>General</c:formatCode>
                <c:ptCount val="1660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data'!$B$3:$B$1676</c:f>
              <c:numCache>
                <c:formatCode>General</c:formatCode>
                <c:ptCount val="1660"/>
                <c:pt idx="0">
                  <c:v>144.1</c:v>
                </c:pt>
                <c:pt idx="1">
                  <c:v>142.80000000000001</c:v>
                </c:pt>
                <c:pt idx="2">
                  <c:v>143.69999999999999</c:v>
                </c:pt>
                <c:pt idx="3">
                  <c:v>164</c:v>
                </c:pt>
                <c:pt idx="4">
                  <c:v>190</c:v>
                </c:pt>
                <c:pt idx="5">
                  <c:v>216</c:v>
                </c:pt>
                <c:pt idx="6">
                  <c:v>241.6</c:v>
                </c:pt>
                <c:pt idx="7">
                  <c:v>267.7</c:v>
                </c:pt>
                <c:pt idx="8">
                  <c:v>293.60000000000002</c:v>
                </c:pt>
                <c:pt idx="9">
                  <c:v>318.39999999999998</c:v>
                </c:pt>
                <c:pt idx="10">
                  <c:v>346.6</c:v>
                </c:pt>
                <c:pt idx="11">
                  <c:v>371.3</c:v>
                </c:pt>
                <c:pt idx="12">
                  <c:v>395.6</c:v>
                </c:pt>
                <c:pt idx="13">
                  <c:v>420.6</c:v>
                </c:pt>
                <c:pt idx="14">
                  <c:v>448.3</c:v>
                </c:pt>
                <c:pt idx="15">
                  <c:v>478.6</c:v>
                </c:pt>
                <c:pt idx="16">
                  <c:v>494.9</c:v>
                </c:pt>
                <c:pt idx="17">
                  <c:v>456.2</c:v>
                </c:pt>
                <c:pt idx="18">
                  <c:v>428.2</c:v>
                </c:pt>
                <c:pt idx="19">
                  <c:v>408.2</c:v>
                </c:pt>
                <c:pt idx="20">
                  <c:v>387.3</c:v>
                </c:pt>
                <c:pt idx="21">
                  <c:v>367</c:v>
                </c:pt>
                <c:pt idx="22">
                  <c:v>350.4</c:v>
                </c:pt>
                <c:pt idx="23">
                  <c:v>319.39999999999998</c:v>
                </c:pt>
                <c:pt idx="24">
                  <c:v>306.39999999999998</c:v>
                </c:pt>
                <c:pt idx="25">
                  <c:v>294.8</c:v>
                </c:pt>
                <c:pt idx="26">
                  <c:v>283.60000000000002</c:v>
                </c:pt>
                <c:pt idx="27">
                  <c:v>273</c:v>
                </c:pt>
                <c:pt idx="28">
                  <c:v>262.89999999999998</c:v>
                </c:pt>
                <c:pt idx="29">
                  <c:v>244.8</c:v>
                </c:pt>
                <c:pt idx="30">
                  <c:v>234.9</c:v>
                </c:pt>
                <c:pt idx="31">
                  <c:v>225.7</c:v>
                </c:pt>
                <c:pt idx="32">
                  <c:v>218.5</c:v>
                </c:pt>
                <c:pt idx="33">
                  <c:v>215.5</c:v>
                </c:pt>
                <c:pt idx="34">
                  <c:v>204.1</c:v>
                </c:pt>
                <c:pt idx="35">
                  <c:v>193</c:v>
                </c:pt>
                <c:pt idx="36">
                  <c:v>191.9</c:v>
                </c:pt>
                <c:pt idx="37">
                  <c:v>182.6</c:v>
                </c:pt>
                <c:pt idx="38">
                  <c:v>173.5</c:v>
                </c:pt>
                <c:pt idx="39">
                  <c:v>160</c:v>
                </c:pt>
                <c:pt idx="40">
                  <c:v>156.9</c:v>
                </c:pt>
                <c:pt idx="41">
                  <c:v>147.19999999999999</c:v>
                </c:pt>
                <c:pt idx="42">
                  <c:v>135.6</c:v>
                </c:pt>
                <c:pt idx="43">
                  <c:v>137.6</c:v>
                </c:pt>
              </c:numCache>
            </c:numRef>
          </c:yVal>
        </c:ser>
        <c:axId val="90060672"/>
        <c:axId val="90062208"/>
      </c:scatterChart>
      <c:valAx>
        <c:axId val="7892774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86"/>
              <c:y val="0.87438817696807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58752"/>
        <c:crosses val="autoZero"/>
        <c:crossBetween val="midCat"/>
      </c:valAx>
      <c:valAx>
        <c:axId val="90058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Horsepower / Torque (Lb Ft)/ Battery Voltage  </a:t>
                </a:r>
              </a:p>
            </c:rich>
          </c:tx>
          <c:layout>
            <c:manualLayout>
              <c:xMode val="edge"/>
              <c:yMode val="edge"/>
              <c:x val="1.8333041703120451E-3"/>
              <c:y val="0.1304357298474947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27744"/>
        <c:crosses val="autoZero"/>
        <c:crossBetween val="midCat"/>
      </c:valAx>
      <c:valAx>
        <c:axId val="90060672"/>
        <c:scaling>
          <c:orientation val="minMax"/>
        </c:scaling>
        <c:delete val="1"/>
        <c:axPos val="b"/>
        <c:numFmt formatCode="General" sourceLinked="1"/>
        <c:tickLblPos val="none"/>
        <c:crossAx val="90062208"/>
        <c:crosses val="autoZero"/>
        <c:crossBetween val="midCat"/>
      </c:valAx>
      <c:valAx>
        <c:axId val="9006220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6067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89075532225141"/>
          <c:y val="0.95055924382001267"/>
          <c:w val="0.70880011665208587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9"/>
          <c:y val="0.16639477977161488"/>
          <c:w val="0.79134295227524976"/>
          <c:h val="0.655791190864605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6"/>
            <c:marker>
              <c:symbol val="diamond"/>
              <c:size val="8"/>
            </c:marker>
          </c:dPt>
          <c:dPt>
            <c:idx val="43"/>
            <c:marker>
              <c:symbol val="diamond"/>
              <c:size val="8"/>
            </c:marker>
          </c:dPt>
          <c:dLbls>
            <c:dLbl>
              <c:idx val="0"/>
              <c:layout>
                <c:manualLayout>
                  <c:x val="-8.8890055409740574E-3"/>
                  <c:y val="-2.3965141612200435E-2"/>
                </c:manualLayout>
              </c:layout>
              <c:showVal val="1"/>
            </c:dLbl>
            <c:dLbl>
              <c:idx val="16"/>
              <c:layout>
                <c:manualLayout>
                  <c:x val="-5.7777777777777782E-2"/>
                  <c:y val="4.1394335511982565E-2"/>
                </c:manualLayout>
              </c:layout>
              <c:showVal val="1"/>
            </c:dLbl>
            <c:dLbl>
              <c:idx val="43"/>
              <c:layout>
                <c:manualLayout>
                  <c:x val="-4.5925925925925933E-2"/>
                  <c:y val="-2.178649237472767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data'!$E$3:$E$1122</c:f>
              <c:numCache>
                <c:formatCode>General</c:formatCode>
                <c:ptCount val="1106"/>
                <c:pt idx="0">
                  <c:v>117.4</c:v>
                </c:pt>
                <c:pt idx="1">
                  <c:v>117.4</c:v>
                </c:pt>
                <c:pt idx="2">
                  <c:v>116.2</c:v>
                </c:pt>
                <c:pt idx="3">
                  <c:v>115</c:v>
                </c:pt>
                <c:pt idx="4">
                  <c:v>113.8</c:v>
                </c:pt>
                <c:pt idx="5">
                  <c:v>112.6</c:v>
                </c:pt>
                <c:pt idx="6">
                  <c:v>111.4</c:v>
                </c:pt>
                <c:pt idx="7">
                  <c:v>110.2</c:v>
                </c:pt>
                <c:pt idx="8">
                  <c:v>110.2</c:v>
                </c:pt>
                <c:pt idx="9">
                  <c:v>109</c:v>
                </c:pt>
                <c:pt idx="10">
                  <c:v>109</c:v>
                </c:pt>
                <c:pt idx="11">
                  <c:v>107.8</c:v>
                </c:pt>
                <c:pt idx="12">
                  <c:v>107.8</c:v>
                </c:pt>
                <c:pt idx="13">
                  <c:v>107.8</c:v>
                </c:pt>
                <c:pt idx="14">
                  <c:v>106.8</c:v>
                </c:pt>
                <c:pt idx="15">
                  <c:v>106.8</c:v>
                </c:pt>
                <c:pt idx="16">
                  <c:v>105.6</c:v>
                </c:pt>
                <c:pt idx="17">
                  <c:v>98.4</c:v>
                </c:pt>
                <c:pt idx="18">
                  <c:v>91.4</c:v>
                </c:pt>
                <c:pt idx="19">
                  <c:v>84.2</c:v>
                </c:pt>
                <c:pt idx="20">
                  <c:v>77</c:v>
                </c:pt>
                <c:pt idx="21">
                  <c:v>71.2</c:v>
                </c:pt>
                <c:pt idx="22">
                  <c:v>65.2</c:v>
                </c:pt>
                <c:pt idx="23">
                  <c:v>54.6</c:v>
                </c:pt>
                <c:pt idx="24">
                  <c:v>51</c:v>
                </c:pt>
                <c:pt idx="25">
                  <c:v>47.4</c:v>
                </c:pt>
                <c:pt idx="26">
                  <c:v>44</c:v>
                </c:pt>
                <c:pt idx="27">
                  <c:v>40.4</c:v>
                </c:pt>
                <c:pt idx="28">
                  <c:v>38</c:v>
                </c:pt>
                <c:pt idx="29">
                  <c:v>33.200000000000003</c:v>
                </c:pt>
                <c:pt idx="30">
                  <c:v>31</c:v>
                </c:pt>
                <c:pt idx="31">
                  <c:v>28.6</c:v>
                </c:pt>
                <c:pt idx="32">
                  <c:v>26.2</c:v>
                </c:pt>
                <c:pt idx="33">
                  <c:v>25</c:v>
                </c:pt>
                <c:pt idx="34">
                  <c:v>21.4</c:v>
                </c:pt>
                <c:pt idx="35">
                  <c:v>20.2</c:v>
                </c:pt>
                <c:pt idx="36">
                  <c:v>19</c:v>
                </c:pt>
                <c:pt idx="37">
                  <c:v>17.8</c:v>
                </c:pt>
                <c:pt idx="38">
                  <c:v>16.600000000000001</c:v>
                </c:pt>
                <c:pt idx="39">
                  <c:v>14.4</c:v>
                </c:pt>
                <c:pt idx="40">
                  <c:v>13.2</c:v>
                </c:pt>
                <c:pt idx="41">
                  <c:v>12</c:v>
                </c:pt>
                <c:pt idx="42">
                  <c:v>10.8</c:v>
                </c:pt>
                <c:pt idx="43">
                  <c:v>9.6</c:v>
                </c:pt>
              </c:numCache>
            </c:numRef>
          </c:yVal>
        </c:ser>
        <c:axId val="90592768"/>
        <c:axId val="9059468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8"/>
            </c:marker>
          </c:dPt>
          <c:dPt>
            <c:idx val="43"/>
            <c:marker>
              <c:symbol val="diamond"/>
              <c:size val="8"/>
            </c:marker>
          </c:dPt>
          <c:dLbls>
            <c:dLbl>
              <c:idx val="16"/>
              <c:layout>
                <c:manualLayout>
                  <c:x val="-4.0000000000000022E-2"/>
                  <c:y val="-2.6143790849673158E-2"/>
                </c:manualLayout>
              </c:layout>
              <c:showVal val="1"/>
            </c:dLbl>
            <c:dLbl>
              <c:idx val="43"/>
              <c:layout>
                <c:manualLayout>
                  <c:x val="-5.6296296296296337E-2"/>
                  <c:y val="1.5250544662309377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data'!$F$3:$F$1122</c:f>
              <c:numCache>
                <c:formatCode>0.00</c:formatCode>
                <c:ptCount val="1106"/>
                <c:pt idx="0">
                  <c:v>0.70388135058378043</c:v>
                </c:pt>
                <c:pt idx="1">
                  <c:v>0.81502051120227204</c:v>
                </c:pt>
                <c:pt idx="2">
                  <c:v>2.578962869464605</c:v>
                </c:pt>
                <c:pt idx="3">
                  <c:v>4.4998422215209848</c:v>
                </c:pt>
                <c:pt idx="4">
                  <c:v>6.3681077101083412</c:v>
                </c:pt>
                <c:pt idx="5">
                  <c:v>8.1722940990848851</c:v>
                </c:pt>
                <c:pt idx="6">
                  <c:v>9.9717471336909647</c:v>
                </c:pt>
                <c:pt idx="7">
                  <c:v>11.707373514252655</c:v>
                </c:pt>
                <c:pt idx="8">
                  <c:v>13.585189860103084</c:v>
                </c:pt>
                <c:pt idx="9">
                  <c:v>15.260229304722836</c:v>
                </c:pt>
                <c:pt idx="10">
                  <c:v>17.094667087409277</c:v>
                </c:pt>
                <c:pt idx="11">
                  <c:v>18.720711055012096</c:v>
                </c:pt>
                <c:pt idx="12">
                  <c:v>20.568970232460291</c:v>
                </c:pt>
                <c:pt idx="13">
                  <c:v>22.371873356474175</c:v>
                </c:pt>
                <c:pt idx="14">
                  <c:v>24.186431050804671</c:v>
                </c:pt>
                <c:pt idx="15">
                  <c:v>26.219753865572734</c:v>
                </c:pt>
                <c:pt idx="16">
                  <c:v>27.546860208267592</c:v>
                </c:pt>
                <c:pt idx="17">
                  <c:v>27.22120542757968</c:v>
                </c:pt>
                <c:pt idx="18">
                  <c:v>26.707604922688546</c:v>
                </c:pt>
                <c:pt idx="19">
                  <c:v>25.96764489323656</c:v>
                </c:pt>
                <c:pt idx="20">
                  <c:v>24.962027979383613</c:v>
                </c:pt>
                <c:pt idx="21">
                  <c:v>24.250089407804776</c:v>
                </c:pt>
                <c:pt idx="22">
                  <c:v>23.269548753550016</c:v>
                </c:pt>
                <c:pt idx="23">
                  <c:v>21.295550646891765</c:v>
                </c:pt>
                <c:pt idx="24">
                  <c:v>20.760492268854527</c:v>
                </c:pt>
                <c:pt idx="25">
                  <c:v>20.092773745661091</c:v>
                </c:pt>
                <c:pt idx="26">
                  <c:v>19.364257915220364</c:v>
                </c:pt>
                <c:pt idx="27">
                  <c:v>18.481077101083415</c:v>
                </c:pt>
                <c:pt idx="28">
                  <c:v>18.010728936573052</c:v>
                </c:pt>
                <c:pt idx="29">
                  <c:v>16.881119175344484</c:v>
                </c:pt>
                <c:pt idx="30">
                  <c:v>16.277690123067213</c:v>
                </c:pt>
                <c:pt idx="31">
                  <c:v>15.507836331124434</c:v>
                </c:pt>
                <c:pt idx="32">
                  <c:v>14.617103187125275</c:v>
                </c:pt>
                <c:pt idx="33">
                  <c:v>14.373619438308614</c:v>
                </c:pt>
                <c:pt idx="34">
                  <c:v>13.069149048069843</c:v>
                </c:pt>
                <c:pt idx="35">
                  <c:v>12.648637845797833</c:v>
                </c:pt>
                <c:pt idx="36">
                  <c:v>12.197012727463974</c:v>
                </c:pt>
                <c:pt idx="37">
                  <c:v>11.756200694225308</c:v>
                </c:pt>
                <c:pt idx="38">
                  <c:v>11.258735668454824</c:v>
                </c:pt>
                <c:pt idx="39">
                  <c:v>10.486083938150836</c:v>
                </c:pt>
                <c:pt idx="40">
                  <c:v>10.035721047649099</c:v>
                </c:pt>
                <c:pt idx="41">
                  <c:v>9.5500157778479018</c:v>
                </c:pt>
                <c:pt idx="42">
                  <c:v>8.9358157147365098</c:v>
                </c:pt>
                <c:pt idx="43">
                  <c:v>8.0782581255916686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14"/>
            <c:marker>
              <c:symbol val="square"/>
              <c:size val="8"/>
            </c:marker>
          </c:dPt>
          <c:dPt>
            <c:idx val="25"/>
            <c:marker>
              <c:symbol val="square"/>
              <c:size val="7"/>
            </c:marker>
          </c:dPt>
          <c:dPt>
            <c:idx val="4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3333333333333353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77.95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1.9259259259259275E-2"/>
                  <c:y val="2.6143790849673228E-2"/>
                </c:manualLayout>
              </c:layout>
              <c:showVal val="1"/>
            </c:dLbl>
            <c:dLbl>
              <c:idx val="25"/>
              <c:layout>
                <c:manualLayout>
                  <c:x val="-8.8888888888888958E-3"/>
                  <c:y val="-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77.7</a:t>
                    </a:r>
                  </a:p>
                </c:rich>
              </c:tx>
              <c:showVal val="1"/>
            </c:dLbl>
            <c:dLbl>
              <c:idx val="43"/>
              <c:layout>
                <c:manualLayout>
                  <c:x val="-6.5185185185185165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77.8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77.953125</c:v>
                </c:pt>
                <c:pt idx="1">
                  <c:v>78.09375</c:v>
                </c:pt>
                <c:pt idx="2">
                  <c:v>77.796875</c:v>
                </c:pt>
                <c:pt idx="3">
                  <c:v>77.65625</c:v>
                </c:pt>
                <c:pt idx="4">
                  <c:v>77.65625</c:v>
                </c:pt>
                <c:pt idx="5">
                  <c:v>77.34375</c:v>
                </c:pt>
                <c:pt idx="6">
                  <c:v>77.203125</c:v>
                </c:pt>
                <c:pt idx="7">
                  <c:v>76.75</c:v>
                </c:pt>
                <c:pt idx="8">
                  <c:v>76.59375</c:v>
                </c:pt>
                <c:pt idx="9">
                  <c:v>76.453125</c:v>
                </c:pt>
                <c:pt idx="10">
                  <c:v>76.453125</c:v>
                </c:pt>
                <c:pt idx="11">
                  <c:v>76.296875</c:v>
                </c:pt>
                <c:pt idx="12">
                  <c:v>75.84375</c:v>
                </c:pt>
                <c:pt idx="13">
                  <c:v>75.84375</c:v>
                </c:pt>
                <c:pt idx="14">
                  <c:v>75.25</c:v>
                </c:pt>
                <c:pt idx="15">
                  <c:v>75.84375</c:v>
                </c:pt>
                <c:pt idx="16">
                  <c:v>76.15625</c:v>
                </c:pt>
                <c:pt idx="17">
                  <c:v>77.046875</c:v>
                </c:pt>
                <c:pt idx="18">
                  <c:v>76.59375</c:v>
                </c:pt>
                <c:pt idx="19">
                  <c:v>76.75</c:v>
                </c:pt>
                <c:pt idx="20">
                  <c:v>77.203125</c:v>
                </c:pt>
                <c:pt idx="21">
                  <c:v>77.5</c:v>
                </c:pt>
                <c:pt idx="22">
                  <c:v>77.203125</c:v>
                </c:pt>
                <c:pt idx="23">
                  <c:v>77.65625</c:v>
                </c:pt>
                <c:pt idx="24">
                  <c:v>77.65625</c:v>
                </c:pt>
                <c:pt idx="25">
                  <c:v>77.65625</c:v>
                </c:pt>
                <c:pt idx="26">
                  <c:v>77.65625</c:v>
                </c:pt>
                <c:pt idx="27">
                  <c:v>77.796875</c:v>
                </c:pt>
                <c:pt idx="28">
                  <c:v>77.5</c:v>
                </c:pt>
                <c:pt idx="29">
                  <c:v>78.703125</c:v>
                </c:pt>
                <c:pt idx="30">
                  <c:v>78.84375</c:v>
                </c:pt>
                <c:pt idx="31">
                  <c:v>79</c:v>
                </c:pt>
                <c:pt idx="32">
                  <c:v>77.90625</c:v>
                </c:pt>
                <c:pt idx="33">
                  <c:v>78.09375</c:v>
                </c:pt>
                <c:pt idx="34">
                  <c:v>79</c:v>
                </c:pt>
                <c:pt idx="35">
                  <c:v>77.296875</c:v>
                </c:pt>
                <c:pt idx="36">
                  <c:v>77.453125</c:v>
                </c:pt>
                <c:pt idx="37">
                  <c:v>78.25</c:v>
                </c:pt>
                <c:pt idx="38">
                  <c:v>78.546875</c:v>
                </c:pt>
                <c:pt idx="39">
                  <c:v>76.703125</c:v>
                </c:pt>
                <c:pt idx="40">
                  <c:v>77.046875</c:v>
                </c:pt>
                <c:pt idx="41">
                  <c:v>76.75</c:v>
                </c:pt>
                <c:pt idx="42">
                  <c:v>77.953125</c:v>
                </c:pt>
                <c:pt idx="43">
                  <c:v>77.851249999999993</c:v>
                </c:pt>
              </c:numCache>
            </c:numRef>
          </c:yVal>
        </c:ser>
        <c:axId val="90592768"/>
        <c:axId val="9059468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6"/>
            <c:marker>
              <c:symbol val="triangle"/>
              <c:size val="8"/>
            </c:marker>
          </c:dPt>
          <c:dPt>
            <c:idx val="43"/>
            <c:marker>
              <c:symbol val="triangle"/>
              <c:size val="8"/>
            </c:marker>
          </c:dPt>
          <c:dLbls>
            <c:dLbl>
              <c:idx val="16"/>
              <c:layout>
                <c:manualLayout>
                  <c:x val="-3.7037037037037056E-2"/>
                  <c:y val="-3.4858387799564301E-2"/>
                </c:manualLayout>
              </c:layout>
              <c:showVal val="1"/>
            </c:dLbl>
            <c:dLbl>
              <c:idx val="43"/>
              <c:layout>
                <c:manualLayout>
                  <c:x val="-6.666666666666668E-2"/>
                  <c:y val="-2.6143790849673228E-2"/>
                </c:manualLayout>
              </c:layout>
              <c:showVal val="1"/>
            </c:dLbl>
            <c:delete val="1"/>
          </c:dLbls>
          <c:xVal>
            <c:numRef>
              <c:f>'Peak data'!$D$3:$D$1122</c:f>
              <c:numCache>
                <c:formatCode>General</c:formatCode>
                <c:ptCount val="1106"/>
                <c:pt idx="0">
                  <c:v>57</c:v>
                </c:pt>
                <c:pt idx="1">
                  <c:v>66</c:v>
                </c:pt>
                <c:pt idx="2">
                  <c:v>211</c:v>
                </c:pt>
                <c:pt idx="3">
                  <c:v>372</c:v>
                </c:pt>
                <c:pt idx="4">
                  <c:v>532</c:v>
                </c:pt>
                <c:pt idx="5">
                  <c:v>690</c:v>
                </c:pt>
                <c:pt idx="6">
                  <c:v>851</c:v>
                </c:pt>
                <c:pt idx="7">
                  <c:v>1010</c:v>
                </c:pt>
                <c:pt idx="8">
                  <c:v>1172</c:v>
                </c:pt>
                <c:pt idx="9">
                  <c:v>1331</c:v>
                </c:pt>
                <c:pt idx="10">
                  <c:v>1491</c:v>
                </c:pt>
                <c:pt idx="11">
                  <c:v>1651</c:v>
                </c:pt>
                <c:pt idx="12">
                  <c:v>1814</c:v>
                </c:pt>
                <c:pt idx="13">
                  <c:v>1973</c:v>
                </c:pt>
                <c:pt idx="14">
                  <c:v>2153</c:v>
                </c:pt>
                <c:pt idx="15">
                  <c:v>2334</c:v>
                </c:pt>
                <c:pt idx="16">
                  <c:v>2480</c:v>
                </c:pt>
                <c:pt idx="17">
                  <c:v>2630</c:v>
                </c:pt>
                <c:pt idx="18">
                  <c:v>2778</c:v>
                </c:pt>
                <c:pt idx="19">
                  <c:v>2932</c:v>
                </c:pt>
                <c:pt idx="20">
                  <c:v>3082</c:v>
                </c:pt>
                <c:pt idx="21">
                  <c:v>3238</c:v>
                </c:pt>
                <c:pt idx="22">
                  <c:v>3393</c:v>
                </c:pt>
                <c:pt idx="23">
                  <c:v>3708</c:v>
                </c:pt>
                <c:pt idx="24">
                  <c:v>3870</c:v>
                </c:pt>
                <c:pt idx="25">
                  <c:v>4030</c:v>
                </c:pt>
                <c:pt idx="26">
                  <c:v>4184</c:v>
                </c:pt>
                <c:pt idx="27">
                  <c:v>4349</c:v>
                </c:pt>
                <c:pt idx="28">
                  <c:v>4506</c:v>
                </c:pt>
                <c:pt idx="29">
                  <c:v>4834</c:v>
                </c:pt>
                <c:pt idx="30">
                  <c:v>4992</c:v>
                </c:pt>
                <c:pt idx="31">
                  <c:v>5155</c:v>
                </c:pt>
                <c:pt idx="32">
                  <c:v>5304</c:v>
                </c:pt>
                <c:pt idx="33">
                  <c:v>5466</c:v>
                </c:pt>
                <c:pt idx="34">
                  <c:v>5806</c:v>
                </c:pt>
                <c:pt idx="35">
                  <c:v>5953</c:v>
                </c:pt>
                <c:pt idx="36">
                  <c:v>6103</c:v>
                </c:pt>
                <c:pt idx="37">
                  <c:v>6279</c:v>
                </c:pt>
                <c:pt idx="38">
                  <c:v>6448</c:v>
                </c:pt>
                <c:pt idx="39">
                  <c:v>6923</c:v>
                </c:pt>
                <c:pt idx="40">
                  <c:v>7228</c:v>
                </c:pt>
                <c:pt idx="41">
                  <c:v>7566</c:v>
                </c:pt>
                <c:pt idx="42">
                  <c:v>7866</c:v>
                </c:pt>
                <c:pt idx="43">
                  <c:v>8000</c:v>
                </c:pt>
              </c:numCache>
            </c:numRef>
          </c:xVal>
          <c:yVal>
            <c:numRef>
              <c:f>'Peak data'!$B$3:$B$241</c:f>
              <c:numCache>
                <c:formatCode>General</c:formatCode>
                <c:ptCount val="225"/>
                <c:pt idx="0">
                  <c:v>144.1</c:v>
                </c:pt>
                <c:pt idx="1">
                  <c:v>142.80000000000001</c:v>
                </c:pt>
                <c:pt idx="2">
                  <c:v>143.69999999999999</c:v>
                </c:pt>
                <c:pt idx="3">
                  <c:v>164</c:v>
                </c:pt>
                <c:pt idx="4">
                  <c:v>190</c:v>
                </c:pt>
                <c:pt idx="5">
                  <c:v>216</c:v>
                </c:pt>
                <c:pt idx="6">
                  <c:v>241.6</c:v>
                </c:pt>
                <c:pt idx="7">
                  <c:v>267.7</c:v>
                </c:pt>
                <c:pt idx="8">
                  <c:v>293.60000000000002</c:v>
                </c:pt>
                <c:pt idx="9">
                  <c:v>318.39999999999998</c:v>
                </c:pt>
                <c:pt idx="10">
                  <c:v>346.6</c:v>
                </c:pt>
                <c:pt idx="11">
                  <c:v>371.3</c:v>
                </c:pt>
                <c:pt idx="12">
                  <c:v>395.6</c:v>
                </c:pt>
                <c:pt idx="13">
                  <c:v>420.6</c:v>
                </c:pt>
                <c:pt idx="14">
                  <c:v>448.3</c:v>
                </c:pt>
                <c:pt idx="15">
                  <c:v>478.6</c:v>
                </c:pt>
                <c:pt idx="16">
                  <c:v>494.9</c:v>
                </c:pt>
                <c:pt idx="17">
                  <c:v>456.2</c:v>
                </c:pt>
                <c:pt idx="18">
                  <c:v>428.2</c:v>
                </c:pt>
                <c:pt idx="19">
                  <c:v>408.2</c:v>
                </c:pt>
                <c:pt idx="20">
                  <c:v>387.3</c:v>
                </c:pt>
                <c:pt idx="21">
                  <c:v>367</c:v>
                </c:pt>
                <c:pt idx="22">
                  <c:v>350.4</c:v>
                </c:pt>
                <c:pt idx="23">
                  <c:v>319.39999999999998</c:v>
                </c:pt>
                <c:pt idx="24">
                  <c:v>306.39999999999998</c:v>
                </c:pt>
                <c:pt idx="25">
                  <c:v>294.8</c:v>
                </c:pt>
                <c:pt idx="26">
                  <c:v>283.60000000000002</c:v>
                </c:pt>
                <c:pt idx="27">
                  <c:v>273</c:v>
                </c:pt>
                <c:pt idx="28">
                  <c:v>262.89999999999998</c:v>
                </c:pt>
                <c:pt idx="29">
                  <c:v>244.8</c:v>
                </c:pt>
                <c:pt idx="30">
                  <c:v>234.9</c:v>
                </c:pt>
                <c:pt idx="31">
                  <c:v>225.7</c:v>
                </c:pt>
                <c:pt idx="32">
                  <c:v>218.5</c:v>
                </c:pt>
                <c:pt idx="33">
                  <c:v>215.5</c:v>
                </c:pt>
                <c:pt idx="34">
                  <c:v>204.1</c:v>
                </c:pt>
                <c:pt idx="35">
                  <c:v>193</c:v>
                </c:pt>
                <c:pt idx="36">
                  <c:v>191.9</c:v>
                </c:pt>
                <c:pt idx="37">
                  <c:v>182.6</c:v>
                </c:pt>
                <c:pt idx="38">
                  <c:v>173.5</c:v>
                </c:pt>
                <c:pt idx="39">
                  <c:v>160</c:v>
                </c:pt>
                <c:pt idx="40">
                  <c:v>156.9</c:v>
                </c:pt>
                <c:pt idx="41">
                  <c:v>147.19999999999999</c:v>
                </c:pt>
                <c:pt idx="42">
                  <c:v>135.6</c:v>
                </c:pt>
                <c:pt idx="43">
                  <c:v>137.6</c:v>
                </c:pt>
              </c:numCache>
            </c:numRef>
          </c:yVal>
        </c:ser>
        <c:axId val="90609152"/>
        <c:axId val="90610688"/>
      </c:scatterChart>
      <c:valAx>
        <c:axId val="9059276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92"/>
              <c:y val="0.87438817696807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4688"/>
        <c:crosses val="autoZero"/>
        <c:crossBetween val="midCat"/>
      </c:valAx>
      <c:valAx>
        <c:axId val="90594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5182268883056264E-4"/>
              <c:y val="0.1607971797642942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2768"/>
        <c:crosses val="autoZero"/>
        <c:crossBetween val="midCat"/>
      </c:valAx>
      <c:valAx>
        <c:axId val="90609152"/>
        <c:scaling>
          <c:orientation val="minMax"/>
        </c:scaling>
        <c:delete val="1"/>
        <c:axPos val="b"/>
        <c:numFmt formatCode="General" sourceLinked="1"/>
        <c:tickLblPos val="none"/>
        <c:crossAx val="90610688"/>
        <c:crosses val="autoZero"/>
        <c:crossBetween val="midCat"/>
      </c:valAx>
      <c:valAx>
        <c:axId val="9061068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091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66853310002925"/>
          <c:y val="0.94620194534506719"/>
          <c:w val="0.66832009332166853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56</c:v>
                </c:pt>
                <c:pt idx="4">
                  <c:v>65</c:v>
                </c:pt>
                <c:pt idx="5">
                  <c:v>110</c:v>
                </c:pt>
                <c:pt idx="6">
                  <c:v>126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>
                  <c:v>102</c:v>
                </c:pt>
                <c:pt idx="6">
                  <c:v>115</c:v>
                </c:pt>
              </c:numCache>
            </c:numRef>
          </c:yVal>
        </c:ser>
        <c:axId val="92733440"/>
        <c:axId val="927353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7.9650000000000007</c:v>
                </c:pt>
                <c:pt idx="4">
                  <c:v>7.9650000000000007</c:v>
                </c:pt>
                <c:pt idx="5">
                  <c:v>10.620000000000001</c:v>
                </c:pt>
                <c:pt idx="6">
                  <c:v>10.620000000000001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6.0662604722010673</c:v>
                </c:pt>
                <c:pt idx="4">
                  <c:v>7.5828255902513346</c:v>
                </c:pt>
                <c:pt idx="5">
                  <c:v>12.132520944402135</c:v>
                </c:pt>
                <c:pt idx="6">
                  <c:v>14.154607768469155</c:v>
                </c:pt>
              </c:numCache>
            </c:numRef>
          </c:yVal>
        </c:ser>
        <c:axId val="92738688"/>
        <c:axId val="92736896"/>
      </c:scatterChart>
      <c:valAx>
        <c:axId val="927334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35360"/>
        <c:crosses val="autoZero"/>
        <c:crossBetween val="midCat"/>
      </c:valAx>
      <c:valAx>
        <c:axId val="92735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33440"/>
        <c:crosses val="autoZero"/>
        <c:crossBetween val="midCat"/>
      </c:valAx>
      <c:valAx>
        <c:axId val="92736896"/>
        <c:scaling>
          <c:orientation val="minMax"/>
        </c:scaling>
        <c:axPos val="r"/>
        <c:numFmt formatCode="0.0" sourceLinked="0"/>
        <c:tickLblPos val="nextTo"/>
        <c:crossAx val="92738688"/>
        <c:crosses val="max"/>
        <c:crossBetween val="midCat"/>
      </c:valAx>
      <c:valAx>
        <c:axId val="92738688"/>
        <c:scaling>
          <c:orientation val="minMax"/>
        </c:scaling>
        <c:delete val="1"/>
        <c:axPos val="b"/>
        <c:numFmt formatCode="General" sourceLinked="1"/>
        <c:tickLblPos val="none"/>
        <c:crossAx val="92736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82</c:v>
                </c:pt>
                <c:pt idx="4">
                  <c:v>86</c:v>
                </c:pt>
                <c:pt idx="5">
                  <c:v>91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56</c:v>
                </c:pt>
                <c:pt idx="4">
                  <c:v>65</c:v>
                </c:pt>
                <c:pt idx="5">
                  <c:v>110</c:v>
                </c:pt>
                <c:pt idx="6">
                  <c:v>126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79</c:v>
                </c:pt>
                <c:pt idx="1">
                  <c:v>82</c:v>
                </c:pt>
                <c:pt idx="2">
                  <c:v>85</c:v>
                </c:pt>
                <c:pt idx="3">
                  <c:v>87</c:v>
                </c:pt>
                <c:pt idx="4">
                  <c:v>84</c:v>
                </c:pt>
                <c:pt idx="5">
                  <c:v>102</c:v>
                </c:pt>
                <c:pt idx="6">
                  <c:v>115</c:v>
                </c:pt>
              </c:numCache>
            </c:numRef>
          </c:yVal>
        </c:ser>
        <c:axId val="92968832"/>
        <c:axId val="929792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14.4</c:v>
                </c:pt>
                <c:pt idx="6">
                  <c:v>14.4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4.5440201956453139</c:v>
                </c:pt>
                <c:pt idx="4">
                  <c:v>5.6800252445566421</c:v>
                </c:pt>
                <c:pt idx="5">
                  <c:v>9.0880403912906278</c:v>
                </c:pt>
                <c:pt idx="6">
                  <c:v>10.602713789839067</c:v>
                </c:pt>
              </c:numCache>
            </c:numRef>
          </c:yVal>
        </c:ser>
        <c:axId val="92982272"/>
        <c:axId val="92980736"/>
      </c:scatterChart>
      <c:valAx>
        <c:axId val="929688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79200"/>
        <c:crosses val="autoZero"/>
        <c:crossBetween val="midCat"/>
      </c:valAx>
      <c:valAx>
        <c:axId val="92979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68832"/>
        <c:crosses val="autoZero"/>
        <c:crossBetween val="midCat"/>
      </c:valAx>
      <c:valAx>
        <c:axId val="92980736"/>
        <c:scaling>
          <c:orientation val="minMax"/>
        </c:scaling>
        <c:axPos val="r"/>
        <c:numFmt formatCode="0.0" sourceLinked="0"/>
        <c:tickLblPos val="nextTo"/>
        <c:crossAx val="92982272"/>
        <c:crosses val="max"/>
        <c:crossBetween val="midCat"/>
      </c:valAx>
      <c:valAx>
        <c:axId val="92982272"/>
        <c:scaling>
          <c:orientation val="minMax"/>
        </c:scaling>
        <c:delete val="1"/>
        <c:axPos val="b"/>
        <c:numFmt formatCode="General" sourceLinked="1"/>
        <c:tickLblPos val="none"/>
        <c:crossAx val="929807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93032448"/>
        <c:axId val="930343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5.3100000000000005</c:v>
                </c:pt>
                <c:pt idx="2">
                  <c:v>7.08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7.08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2.0220868240670224</c:v>
                </c:pt>
                <c:pt idx="2">
                  <c:v>4.044173648134044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9.4364051789794363</c:v>
                </c:pt>
              </c:numCache>
            </c:numRef>
          </c:yVal>
        </c:ser>
        <c:axId val="93049984"/>
        <c:axId val="93035904"/>
      </c:scatterChart>
      <c:valAx>
        <c:axId val="930324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34368"/>
        <c:crosses val="autoZero"/>
        <c:crossBetween val="midCat"/>
      </c:valAx>
      <c:valAx>
        <c:axId val="93034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32448"/>
        <c:crosses val="autoZero"/>
        <c:crossBetween val="midCat"/>
      </c:valAx>
      <c:valAx>
        <c:axId val="93035904"/>
        <c:scaling>
          <c:orientation val="minMax"/>
        </c:scaling>
        <c:axPos val="r"/>
        <c:numFmt formatCode="0.0" sourceLinked="0"/>
        <c:tickLblPos val="nextTo"/>
        <c:crossAx val="93049984"/>
        <c:crosses val="max"/>
        <c:crossBetween val="midCat"/>
      </c:valAx>
      <c:valAx>
        <c:axId val="93049984"/>
        <c:scaling>
          <c:orientation val="minMax"/>
        </c:scaling>
        <c:delete val="1"/>
        <c:axPos val="b"/>
        <c:numFmt formatCode="General" sourceLinked="1"/>
        <c:tickLblPos val="none"/>
        <c:crossAx val="930359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74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13.6</c:v>
                </c:pt>
                <c:pt idx="1">
                  <c:v>15.3</c:v>
                </c:pt>
                <c:pt idx="2">
                  <c:v>36.700000000000003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77.599999999999994</c:v>
                </c:pt>
                <c:pt idx="1">
                  <c:v>56</c:v>
                </c:pt>
                <c:pt idx="2">
                  <c:v>81</c:v>
                </c:pt>
                <c:pt idx="3">
                  <c:v>58</c:v>
                </c:pt>
                <c:pt idx="4">
                  <c:v>62</c:v>
                </c:pt>
                <c:pt idx="5">
                  <c:v>64</c:v>
                </c:pt>
                <c:pt idx="6">
                  <c:v>78</c:v>
                </c:pt>
              </c:numCache>
            </c:numRef>
          </c:yVal>
        </c:ser>
        <c:axId val="93394816"/>
        <c:axId val="934174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7.2</c:v>
                </c:pt>
                <c:pt idx="1">
                  <c:v>7.2</c:v>
                </c:pt>
                <c:pt idx="2">
                  <c:v>9.6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9.6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1.514673398548438</c:v>
                </c:pt>
                <c:pt idx="2">
                  <c:v>3.0293467970968759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7.0684758598927102</c:v>
                </c:pt>
              </c:numCache>
            </c:numRef>
          </c:yVal>
        </c:ser>
        <c:axId val="93420544"/>
        <c:axId val="93419008"/>
      </c:scatterChart>
      <c:valAx>
        <c:axId val="933948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17472"/>
        <c:crosses val="autoZero"/>
        <c:crossBetween val="midCat"/>
      </c:valAx>
      <c:valAx>
        <c:axId val="93417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94816"/>
        <c:crosses val="autoZero"/>
        <c:crossBetween val="midCat"/>
      </c:valAx>
      <c:valAx>
        <c:axId val="93419008"/>
        <c:scaling>
          <c:orientation val="minMax"/>
        </c:scaling>
        <c:axPos val="r"/>
        <c:numFmt formatCode="0.0" sourceLinked="0"/>
        <c:tickLblPos val="nextTo"/>
        <c:crossAx val="93420544"/>
        <c:crosses val="max"/>
        <c:crossBetween val="midCat"/>
      </c:valAx>
      <c:valAx>
        <c:axId val="93420544"/>
        <c:scaling>
          <c:orientation val="minMax"/>
        </c:scaling>
        <c:delete val="1"/>
        <c:axPos val="b"/>
        <c:numFmt formatCode="General" sourceLinked="1"/>
        <c:tickLblPos val="none"/>
        <c:crossAx val="934190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78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  <c:pt idx="5">
                  <c:v>93</c:v>
                </c:pt>
                <c:pt idx="6">
                  <c:v>96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  <c:pt idx="5">
                  <c:v>18.5</c:v>
                </c:pt>
                <c:pt idx="6">
                  <c:v>25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  <c:pt idx="5">
                  <c:v>32</c:v>
                </c:pt>
                <c:pt idx="6">
                  <c:v>36</c:v>
                </c:pt>
              </c:numCache>
            </c:numRef>
          </c:yVal>
        </c:ser>
        <c:axId val="93495296"/>
        <c:axId val="9349721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5.3100000000000005</c:v>
                </c:pt>
                <c:pt idx="1">
                  <c:v>4.4250000000000007</c:v>
                </c:pt>
                <c:pt idx="2">
                  <c:v>2.6550000000000002</c:v>
                </c:pt>
                <c:pt idx="3">
                  <c:v>1.77</c:v>
                </c:pt>
                <c:pt idx="4">
                  <c:v>1.77</c:v>
                </c:pt>
                <c:pt idx="5">
                  <c:v>1.77</c:v>
                </c:pt>
                <c:pt idx="6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1.0110434120335112</c:v>
                </c:pt>
                <c:pt idx="1">
                  <c:v>1.6850723533891854</c:v>
                </c:pt>
                <c:pt idx="2">
                  <c:v>1.5165651180502668</c:v>
                </c:pt>
                <c:pt idx="3">
                  <c:v>1.3480578827113481</c:v>
                </c:pt>
                <c:pt idx="4">
                  <c:v>1.6850723533891852</c:v>
                </c:pt>
                <c:pt idx="5">
                  <c:v>2.022086824067022</c:v>
                </c:pt>
                <c:pt idx="6">
                  <c:v>2.3591012947448591</c:v>
                </c:pt>
              </c:numCache>
            </c:numRef>
          </c:yVal>
        </c:ser>
        <c:axId val="93516928"/>
        <c:axId val="93498752"/>
      </c:scatterChart>
      <c:valAx>
        <c:axId val="934952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7216"/>
        <c:crosses val="autoZero"/>
        <c:crossBetween val="midCat"/>
      </c:valAx>
      <c:valAx>
        <c:axId val="93497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5296"/>
        <c:crosses val="autoZero"/>
        <c:crossBetween val="midCat"/>
      </c:valAx>
      <c:valAx>
        <c:axId val="93498752"/>
        <c:scaling>
          <c:orientation val="minMax"/>
        </c:scaling>
        <c:axPos val="r"/>
        <c:numFmt formatCode="0.0" sourceLinked="0"/>
        <c:tickLblPos val="nextTo"/>
        <c:crossAx val="93516928"/>
        <c:crosses val="max"/>
        <c:crossBetween val="midCat"/>
      </c:valAx>
      <c:valAx>
        <c:axId val="93516928"/>
        <c:scaling>
          <c:orientation val="minMax"/>
        </c:scaling>
        <c:delete val="1"/>
        <c:axPos val="b"/>
        <c:numFmt formatCode="General" sourceLinked="1"/>
        <c:tickLblPos val="none"/>
        <c:crossAx val="934987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78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  <c:pt idx="5">
                  <c:v>78</c:v>
                </c:pt>
                <c:pt idx="6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91</c:v>
                </c:pt>
                <c:pt idx="4">
                  <c:v>91</c:v>
                </c:pt>
                <c:pt idx="5">
                  <c:v>93</c:v>
                </c:pt>
                <c:pt idx="6">
                  <c:v>96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9.1999999999999993</c:v>
                </c:pt>
                <c:pt idx="1">
                  <c:v>13.7</c:v>
                </c:pt>
                <c:pt idx="2">
                  <c:v>14.8</c:v>
                </c:pt>
                <c:pt idx="3">
                  <c:v>13</c:v>
                </c:pt>
                <c:pt idx="4">
                  <c:v>48.9</c:v>
                </c:pt>
                <c:pt idx="5">
                  <c:v>18.5</c:v>
                </c:pt>
                <c:pt idx="6">
                  <c:v>25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35</c:v>
                </c:pt>
                <c:pt idx="4">
                  <c:v>36</c:v>
                </c:pt>
                <c:pt idx="5">
                  <c:v>32</c:v>
                </c:pt>
                <c:pt idx="6">
                  <c:v>36</c:v>
                </c:pt>
              </c:numCache>
            </c:numRef>
          </c:yVal>
        </c:ser>
        <c:axId val="94074752"/>
        <c:axId val="941056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3.6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0.75733669927421898</c:v>
                </c:pt>
                <c:pt idx="1">
                  <c:v>1.2622278321236984</c:v>
                </c:pt>
                <c:pt idx="2">
                  <c:v>1.1360050489113285</c:v>
                </c:pt>
                <c:pt idx="3">
                  <c:v>1.0097822656989586</c:v>
                </c:pt>
                <c:pt idx="4">
                  <c:v>1.2622278321236984</c:v>
                </c:pt>
                <c:pt idx="5">
                  <c:v>1.514673398548438</c:v>
                </c:pt>
                <c:pt idx="6">
                  <c:v>1.7671189649731776</c:v>
                </c:pt>
              </c:numCache>
            </c:numRef>
          </c:yVal>
        </c:ser>
        <c:axId val="94108672"/>
        <c:axId val="94107136"/>
      </c:scatterChart>
      <c:valAx>
        <c:axId val="940747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05600"/>
        <c:crosses val="autoZero"/>
        <c:crossBetween val="midCat"/>
      </c:valAx>
      <c:valAx>
        <c:axId val="94105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74752"/>
        <c:crosses val="autoZero"/>
        <c:crossBetween val="midCat"/>
      </c:valAx>
      <c:valAx>
        <c:axId val="94107136"/>
        <c:scaling>
          <c:orientation val="minMax"/>
        </c:scaling>
        <c:axPos val="r"/>
        <c:numFmt formatCode="0.0" sourceLinked="0"/>
        <c:tickLblPos val="nextTo"/>
        <c:crossAx val="94108672"/>
        <c:crosses val="max"/>
        <c:crossBetween val="midCat"/>
      </c:valAx>
      <c:valAx>
        <c:axId val="94108672"/>
        <c:scaling>
          <c:orientation val="minMax"/>
        </c:scaling>
        <c:delete val="1"/>
        <c:axPos val="b"/>
        <c:numFmt formatCode="General" sourceLinked="1"/>
        <c:tickLblPos val="none"/>
        <c:crossAx val="941071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0.25111</cdr:x>
      <cdr:y>0</cdr:y>
    </cdr:from>
    <cdr:to>
      <cdr:x>0.79667</cdr:x>
      <cdr:y>0.19118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52650" y="0"/>
          <a:ext cx="4676813" cy="1114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</cdr:x>
      <cdr:y>0.02124</cdr:y>
    </cdr:from>
    <cdr:to>
      <cdr:x>0.27222</cdr:x>
      <cdr:y>0.13398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862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0.28778</cdr:x>
      <cdr:y>0</cdr:y>
    </cdr:from>
    <cdr:to>
      <cdr:x>0.80223</cdr:x>
      <cdr:y>0.18628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66965" y="-28575"/>
          <a:ext cx="4410123" cy="108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0.24183</cdr:y>
    </cdr:from>
    <cdr:to>
      <cdr:x>0.99444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0.05111</cdr:x>
      <cdr:y>0.02778</cdr:y>
    </cdr:from>
    <cdr:to>
      <cdr:x>0.27333</cdr:x>
      <cdr:y>0.14052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8150" y="1619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0.28222</cdr:x>
      <cdr:y>0</cdr:y>
    </cdr:from>
    <cdr:to>
      <cdr:x>0.82667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19340" y="-9536"/>
          <a:ext cx="4667298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0.02288</cdr:y>
    </cdr:from>
    <cdr:to>
      <cdr:x>0.28</cdr:x>
      <cdr:y>0.13562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0.29111</cdr:x>
      <cdr:y>0</cdr:y>
    </cdr:from>
    <cdr:to>
      <cdr:x>0.80556</cdr:x>
      <cdr:y>0.18954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95540" y="-28575"/>
          <a:ext cx="4410123" cy="1104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0.01961</cdr:y>
    </cdr:from>
    <cdr:to>
      <cdr:x>0.28111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0.95556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91500" y="1581139"/>
          <a:ext cx="381000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0.25666</cdr:x>
      <cdr:y>0</cdr:y>
    </cdr:from>
    <cdr:to>
      <cdr:x>0.79778</cdr:x>
      <cdr:y>0.19281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0237" y="-28575"/>
          <a:ext cx="4638751" cy="1123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0.04778</cdr:x>
      <cdr:y>0.02941</cdr:y>
    </cdr:from>
    <cdr:to>
      <cdr:x>0.27</cdr:x>
      <cdr:y>0.14215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9575" y="1714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0.27667</cdr:x>
      <cdr:y>0</cdr:y>
    </cdr:from>
    <cdr:to>
      <cdr:x>0.79112</cdr:x>
      <cdr:y>0.19771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71715" y="-28575"/>
          <a:ext cx="4410123" cy="1152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0.96778</cdr:x>
      <cdr:y>0.24346</cdr:y>
    </cdr:from>
    <cdr:to>
      <cdr:x>0.99666</cdr:x>
      <cdr:y>0.78267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96313" y="141922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0.04889</cdr:x>
      <cdr:y>0.02124</cdr:y>
    </cdr:from>
    <cdr:to>
      <cdr:x>0.27111</cdr:x>
      <cdr:y>0.13398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19100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2"/>
  <sheetViews>
    <sheetView workbookViewId="0">
      <pane ySplit="2" topLeftCell="A3" activePane="bottomLeft" state="frozen"/>
      <selection pane="bottomLeft" activeCell="A45" sqref="A45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77.953125</v>
      </c>
      <c r="B3">
        <v>144.1</v>
      </c>
      <c r="C3">
        <v>552.6</v>
      </c>
      <c r="D3">
        <v>57</v>
      </c>
      <c r="E3">
        <v>117.4</v>
      </c>
      <c r="F3" s="8">
        <f t="shared" ref="F3:F241" si="0">(D3*E3)/9507</f>
        <v>0.70388135058378043</v>
      </c>
      <c r="G3" s="7">
        <f t="shared" ref="G3:G241" si="1">SUM(E3*0.7375)</f>
        <v>86.58250000000001</v>
      </c>
      <c r="H3" s="7">
        <f t="shared" ref="H3:H241" si="2">SUM(D3*G3)/5252</f>
        <v>0.93968059786747915</v>
      </c>
      <c r="I3" s="9"/>
      <c r="J3" s="5"/>
      <c r="L3" s="4"/>
      <c r="M3" s="4"/>
      <c r="N3" s="4"/>
    </row>
    <row r="4" spans="1:14" s="3" customFormat="1" ht="12.75" customHeight="1">
      <c r="A4">
        <v>78.09375</v>
      </c>
      <c r="B4">
        <v>142.80000000000001</v>
      </c>
      <c r="C4">
        <v>551.6</v>
      </c>
      <c r="D4">
        <v>66</v>
      </c>
      <c r="E4">
        <v>117.4</v>
      </c>
      <c r="F4" s="8">
        <f t="shared" ref="F4:F59" si="3">(D4*E4)/9507</f>
        <v>0.81502051120227204</v>
      </c>
      <c r="G4" s="7">
        <f t="shared" ref="G4:G59" si="4">SUM(E4*0.7375)</f>
        <v>86.58250000000001</v>
      </c>
      <c r="H4" s="7">
        <f t="shared" ref="H4:H59" si="5">SUM(D4*G4)/5252</f>
        <v>1.0880512185833968</v>
      </c>
      <c r="I4" s="9"/>
      <c r="J4" s="5"/>
      <c r="L4" s="4"/>
      <c r="M4" s="4"/>
      <c r="N4" s="4"/>
    </row>
    <row r="5" spans="1:14" s="3" customFormat="1" ht="12.75" customHeight="1">
      <c r="A5">
        <v>77.796875</v>
      </c>
      <c r="B5">
        <v>143.69999999999999</v>
      </c>
      <c r="C5">
        <v>552.79999999999995</v>
      </c>
      <c r="D5">
        <v>211</v>
      </c>
      <c r="E5">
        <v>116.2</v>
      </c>
      <c r="F5" s="8">
        <f t="shared" si="3"/>
        <v>2.578962869464605</v>
      </c>
      <c r="G5" s="7">
        <f t="shared" si="4"/>
        <v>85.697500000000005</v>
      </c>
      <c r="H5" s="7">
        <f t="shared" si="5"/>
        <v>3.4429117479055598</v>
      </c>
      <c r="I5" s="9"/>
      <c r="J5" s="5"/>
      <c r="L5" s="4"/>
      <c r="M5" s="4"/>
      <c r="N5" s="4"/>
    </row>
    <row r="6" spans="1:14" s="3" customFormat="1" ht="12.75" customHeight="1">
      <c r="A6">
        <v>77.65625</v>
      </c>
      <c r="B6">
        <v>164</v>
      </c>
      <c r="C6">
        <v>553.29999999999995</v>
      </c>
      <c r="D6">
        <v>372</v>
      </c>
      <c r="E6">
        <v>115</v>
      </c>
      <c r="F6" s="8">
        <f t="shared" si="3"/>
        <v>4.4998422215209848</v>
      </c>
      <c r="G6" s="7">
        <f t="shared" si="4"/>
        <v>84.8125</v>
      </c>
      <c r="H6" s="7">
        <f t="shared" si="5"/>
        <v>6.0072829398324448</v>
      </c>
      <c r="I6" s="9"/>
      <c r="J6" s="5"/>
      <c r="L6" s="4"/>
      <c r="M6" s="4"/>
      <c r="N6" s="4"/>
    </row>
    <row r="7" spans="1:14" s="3" customFormat="1" ht="12.75" customHeight="1">
      <c r="A7">
        <v>77.65625</v>
      </c>
      <c r="B7">
        <v>190</v>
      </c>
      <c r="C7">
        <v>549.20000000000005</v>
      </c>
      <c r="D7">
        <v>532</v>
      </c>
      <c r="E7">
        <v>113.8</v>
      </c>
      <c r="F7" s="8">
        <f t="shared" si="3"/>
        <v>6.3681077101083412</v>
      </c>
      <c r="G7" s="7">
        <f t="shared" si="4"/>
        <v>83.927500000000009</v>
      </c>
      <c r="H7" s="7">
        <f t="shared" si="5"/>
        <v>8.5014146991622255</v>
      </c>
      <c r="I7" s="9"/>
      <c r="J7" s="5"/>
      <c r="L7" s="4"/>
      <c r="M7" s="4"/>
      <c r="N7" s="4"/>
    </row>
    <row r="8" spans="1:14" s="3" customFormat="1" ht="12.75" customHeight="1">
      <c r="A8">
        <v>77.34375</v>
      </c>
      <c r="B8">
        <v>216</v>
      </c>
      <c r="C8">
        <v>548.5</v>
      </c>
      <c r="D8">
        <v>690</v>
      </c>
      <c r="E8">
        <v>112.6</v>
      </c>
      <c r="F8" s="8">
        <f t="shared" si="3"/>
        <v>8.1722940990848851</v>
      </c>
      <c r="G8" s="7">
        <f t="shared" si="4"/>
        <v>83.042500000000004</v>
      </c>
      <c r="H8" s="7">
        <f t="shared" si="5"/>
        <v>10.910000952018279</v>
      </c>
      <c r="I8" s="9"/>
      <c r="J8" s="5"/>
      <c r="L8" s="4"/>
      <c r="M8" s="4"/>
      <c r="N8" s="4"/>
    </row>
    <row r="9" spans="1:14" s="3" customFormat="1" ht="12.75" customHeight="1">
      <c r="A9">
        <v>77.203125</v>
      </c>
      <c r="B9">
        <v>241.6</v>
      </c>
      <c r="C9">
        <v>552.20000000000005</v>
      </c>
      <c r="D9">
        <v>851</v>
      </c>
      <c r="E9">
        <v>111.4</v>
      </c>
      <c r="F9" s="8">
        <f t="shared" si="3"/>
        <v>9.9717471336909647</v>
      </c>
      <c r="G9" s="7">
        <f t="shared" si="4"/>
        <v>82.157500000000013</v>
      </c>
      <c r="H9" s="7">
        <f t="shared" si="5"/>
        <v>13.312268183549127</v>
      </c>
      <c r="I9" s="9"/>
      <c r="J9" s="5"/>
      <c r="L9" s="4"/>
      <c r="M9" s="4"/>
      <c r="N9" s="4"/>
    </row>
    <row r="10" spans="1:14" s="3" customFormat="1" ht="12.75" customHeight="1">
      <c r="A10">
        <v>76.75</v>
      </c>
      <c r="B10">
        <v>267.7</v>
      </c>
      <c r="C10">
        <v>551.4</v>
      </c>
      <c r="D10">
        <v>1010</v>
      </c>
      <c r="E10">
        <v>110.2</v>
      </c>
      <c r="F10" s="8">
        <f t="shared" si="3"/>
        <v>11.707373514252655</v>
      </c>
      <c r="G10" s="7">
        <f t="shared" si="4"/>
        <v>81.272500000000008</v>
      </c>
      <c r="H10" s="7">
        <f t="shared" si="5"/>
        <v>15.629326923076924</v>
      </c>
      <c r="I10" s="9"/>
      <c r="J10" s="5"/>
      <c r="L10" s="4"/>
      <c r="M10" s="4"/>
      <c r="N10" s="4"/>
    </row>
    <row r="11" spans="1:14" s="3" customFormat="1" ht="12.75" customHeight="1">
      <c r="A11">
        <v>76.59375</v>
      </c>
      <c r="B11">
        <v>293.60000000000002</v>
      </c>
      <c r="C11">
        <v>549.9</v>
      </c>
      <c r="D11">
        <v>1172</v>
      </c>
      <c r="E11">
        <v>110.2</v>
      </c>
      <c r="F11" s="8">
        <f t="shared" si="3"/>
        <v>13.585189860103084</v>
      </c>
      <c r="G11" s="7">
        <f t="shared" si="4"/>
        <v>81.272500000000008</v>
      </c>
      <c r="H11" s="7">
        <f t="shared" si="5"/>
        <v>18.136209063214014</v>
      </c>
      <c r="I11" s="9"/>
      <c r="J11" s="5"/>
      <c r="L11" s="4"/>
      <c r="M11" s="4"/>
      <c r="N11" s="4"/>
    </row>
    <row r="12" spans="1:14" s="3" customFormat="1" ht="12.75" customHeight="1">
      <c r="A12">
        <v>76.453125</v>
      </c>
      <c r="B12">
        <v>318.39999999999998</v>
      </c>
      <c r="C12">
        <v>554.29999999999995</v>
      </c>
      <c r="D12">
        <v>1331</v>
      </c>
      <c r="E12">
        <v>109</v>
      </c>
      <c r="F12" s="8">
        <f t="shared" si="3"/>
        <v>15.260229304722836</v>
      </c>
      <c r="G12" s="7">
        <f t="shared" si="4"/>
        <v>80.387500000000003</v>
      </c>
      <c r="H12" s="7">
        <f t="shared" si="5"/>
        <v>20.37238432977913</v>
      </c>
      <c r="I12" s="9"/>
      <c r="J12" s="5"/>
      <c r="L12" s="4"/>
      <c r="M12" s="4"/>
      <c r="N12" s="4"/>
    </row>
    <row r="13" spans="1:14" s="3" customFormat="1" ht="12.75" customHeight="1">
      <c r="A13">
        <v>76.453125</v>
      </c>
      <c r="B13">
        <v>346.6</v>
      </c>
      <c r="C13">
        <v>554.5</v>
      </c>
      <c r="D13">
        <v>1491</v>
      </c>
      <c r="E13">
        <v>109</v>
      </c>
      <c r="F13" s="8">
        <f t="shared" si="3"/>
        <v>17.094667087409277</v>
      </c>
      <c r="G13" s="7">
        <f t="shared" si="4"/>
        <v>80.387500000000003</v>
      </c>
      <c r="H13" s="7">
        <f t="shared" si="5"/>
        <v>22.821356150038081</v>
      </c>
      <c r="I13" s="9"/>
      <c r="J13" s="5"/>
      <c r="L13" s="4"/>
      <c r="M13" s="4"/>
      <c r="N13" s="4"/>
    </row>
    <row r="14" spans="1:14" s="3" customFormat="1" ht="12.75" customHeight="1">
      <c r="A14">
        <v>76.296875</v>
      </c>
      <c r="B14">
        <v>371.3</v>
      </c>
      <c r="C14">
        <v>553.1</v>
      </c>
      <c r="D14">
        <v>1651</v>
      </c>
      <c r="E14">
        <v>107.8</v>
      </c>
      <c r="F14" s="8">
        <f t="shared" si="3"/>
        <v>18.720711055012096</v>
      </c>
      <c r="G14" s="7">
        <f t="shared" si="4"/>
        <v>79.502499999999998</v>
      </c>
      <c r="H14" s="7">
        <f t="shared" si="5"/>
        <v>24.992122524752475</v>
      </c>
      <c r="I14" s="9"/>
      <c r="J14" s="5"/>
      <c r="L14" s="4"/>
      <c r="M14" s="4"/>
      <c r="N14" s="4"/>
    </row>
    <row r="15" spans="1:14" s="3" customFormat="1" ht="12.75" customHeight="1">
      <c r="A15">
        <v>75.84375</v>
      </c>
      <c r="B15">
        <v>395.6</v>
      </c>
      <c r="C15">
        <v>546.9</v>
      </c>
      <c r="D15">
        <v>1814</v>
      </c>
      <c r="E15">
        <v>107.8</v>
      </c>
      <c r="F15" s="8">
        <f t="shared" si="3"/>
        <v>20.568970232460291</v>
      </c>
      <c r="G15" s="7">
        <f t="shared" si="4"/>
        <v>79.502499999999998</v>
      </c>
      <c r="H15" s="7">
        <f t="shared" si="5"/>
        <v>27.459545887281035</v>
      </c>
      <c r="I15" s="9"/>
      <c r="J15" s="5"/>
      <c r="L15" s="4"/>
      <c r="M15" s="4"/>
      <c r="N15" s="4"/>
    </row>
    <row r="16" spans="1:14" s="3" customFormat="1" ht="12.75" customHeight="1">
      <c r="A16">
        <v>75.84375</v>
      </c>
      <c r="B16">
        <v>420.6</v>
      </c>
      <c r="C16">
        <v>554</v>
      </c>
      <c r="D16">
        <v>1973</v>
      </c>
      <c r="E16">
        <v>107.8</v>
      </c>
      <c r="F16" s="8">
        <f t="shared" si="3"/>
        <v>22.371873356474175</v>
      </c>
      <c r="G16" s="7">
        <f t="shared" si="4"/>
        <v>79.502499999999998</v>
      </c>
      <c r="H16" s="7">
        <f t="shared" si="5"/>
        <v>29.866418983244479</v>
      </c>
      <c r="I16" s="9"/>
      <c r="J16" s="5"/>
      <c r="L16" s="4"/>
      <c r="M16" s="4"/>
      <c r="N16" s="4"/>
    </row>
    <row r="17" spans="1:14" s="3" customFormat="1" ht="12.75" customHeight="1">
      <c r="A17">
        <v>75.25</v>
      </c>
      <c r="B17">
        <v>448.3</v>
      </c>
      <c r="C17">
        <v>548.29999999999995</v>
      </c>
      <c r="D17">
        <v>2153</v>
      </c>
      <c r="E17">
        <v>106.8</v>
      </c>
      <c r="F17" s="8">
        <f t="shared" si="3"/>
        <v>24.186431050804671</v>
      </c>
      <c r="G17" s="7">
        <f t="shared" si="4"/>
        <v>78.765000000000001</v>
      </c>
      <c r="H17" s="7">
        <f t="shared" si="5"/>
        <v>32.288850913937551</v>
      </c>
      <c r="I17" s="9"/>
      <c r="J17" s="5"/>
      <c r="L17" s="4"/>
      <c r="M17" s="4"/>
      <c r="N17" s="4"/>
    </row>
    <row r="18" spans="1:14" s="3" customFormat="1" ht="12.75" customHeight="1">
      <c r="A18">
        <v>75.84375</v>
      </c>
      <c r="B18">
        <v>478.6</v>
      </c>
      <c r="C18">
        <v>533.5</v>
      </c>
      <c r="D18">
        <v>2334</v>
      </c>
      <c r="E18">
        <v>106.8</v>
      </c>
      <c r="F18" s="8">
        <f t="shared" si="3"/>
        <v>26.219753865572734</v>
      </c>
      <c r="G18" s="7">
        <f t="shared" si="4"/>
        <v>78.765000000000001</v>
      </c>
      <c r="H18" s="7">
        <f t="shared" si="5"/>
        <v>35.003333968012186</v>
      </c>
      <c r="I18" s="9"/>
      <c r="J18" s="5"/>
      <c r="L18" s="4"/>
      <c r="M18" s="4"/>
      <c r="N18" s="4"/>
    </row>
    <row r="19" spans="1:14" s="3" customFormat="1" ht="12.75" customHeight="1">
      <c r="A19">
        <v>76.15625</v>
      </c>
      <c r="B19">
        <v>494.9</v>
      </c>
      <c r="C19">
        <v>484</v>
      </c>
      <c r="D19">
        <v>2480</v>
      </c>
      <c r="E19">
        <v>105.6</v>
      </c>
      <c r="F19" s="8">
        <f t="shared" si="3"/>
        <v>27.546860208267592</v>
      </c>
      <c r="G19" s="7">
        <f t="shared" si="4"/>
        <v>77.88</v>
      </c>
      <c r="H19" s="7">
        <f t="shared" si="5"/>
        <v>36.775019040365571</v>
      </c>
      <c r="I19" s="9"/>
      <c r="J19" s="5"/>
      <c r="L19" s="4"/>
      <c r="M19" s="4"/>
      <c r="N19" s="4"/>
    </row>
    <row r="20" spans="1:14" s="3" customFormat="1" ht="12.75" customHeight="1">
      <c r="A20">
        <v>77.046875</v>
      </c>
      <c r="B20">
        <v>456.2</v>
      </c>
      <c r="C20">
        <v>429.9</v>
      </c>
      <c r="D20">
        <v>2630</v>
      </c>
      <c r="E20">
        <v>98.4</v>
      </c>
      <c r="F20" s="8">
        <f t="shared" si="3"/>
        <v>27.22120542757968</v>
      </c>
      <c r="G20" s="7">
        <f t="shared" si="4"/>
        <v>72.570000000000007</v>
      </c>
      <c r="H20" s="7">
        <f t="shared" si="5"/>
        <v>36.340270373191167</v>
      </c>
      <c r="I20" s="9"/>
      <c r="J20" s="5"/>
      <c r="L20" s="4"/>
      <c r="M20" s="4"/>
      <c r="N20" s="4"/>
    </row>
    <row r="21" spans="1:14" s="3" customFormat="1" ht="12.75" customHeight="1">
      <c r="A21">
        <v>76.59375</v>
      </c>
      <c r="B21">
        <v>428.2</v>
      </c>
      <c r="C21">
        <v>409</v>
      </c>
      <c r="D21">
        <v>2778</v>
      </c>
      <c r="E21">
        <v>91.4</v>
      </c>
      <c r="F21" s="8">
        <f t="shared" si="3"/>
        <v>26.707604922688546</v>
      </c>
      <c r="G21" s="7">
        <f t="shared" si="4"/>
        <v>67.407500000000013</v>
      </c>
      <c r="H21" s="7">
        <f t="shared" si="5"/>
        <v>35.654614432597114</v>
      </c>
      <c r="I21" s="9"/>
      <c r="J21" s="5"/>
      <c r="L21" s="4"/>
      <c r="M21" s="4"/>
      <c r="N21" s="4"/>
    </row>
    <row r="22" spans="1:14" s="3" customFormat="1" ht="12.75" customHeight="1">
      <c r="A22">
        <v>76.75</v>
      </c>
      <c r="B22">
        <v>408.2</v>
      </c>
      <c r="C22">
        <v>378.7</v>
      </c>
      <c r="D22">
        <v>2932</v>
      </c>
      <c r="E22">
        <v>84.2</v>
      </c>
      <c r="F22" s="8">
        <f t="shared" si="3"/>
        <v>25.96764489323656</v>
      </c>
      <c r="G22" s="7">
        <f t="shared" si="4"/>
        <v>62.097500000000004</v>
      </c>
      <c r="H22" s="7">
        <f t="shared" si="5"/>
        <v>34.666768849961926</v>
      </c>
      <c r="I22" s="9"/>
      <c r="J22" s="5"/>
      <c r="L22" s="4"/>
      <c r="M22" s="4"/>
      <c r="N22" s="4"/>
    </row>
    <row r="23" spans="1:14" s="3" customFormat="1" ht="12.75" customHeight="1">
      <c r="A23">
        <v>77.203125</v>
      </c>
      <c r="B23">
        <v>387.3</v>
      </c>
      <c r="C23">
        <v>360.6</v>
      </c>
      <c r="D23">
        <v>3082</v>
      </c>
      <c r="E23">
        <v>77</v>
      </c>
      <c r="F23" s="8">
        <f t="shared" si="3"/>
        <v>24.962027979383613</v>
      </c>
      <c r="G23" s="7">
        <f t="shared" si="4"/>
        <v>56.787500000000001</v>
      </c>
      <c r="H23" s="7">
        <f t="shared" si="5"/>
        <v>33.324271706016759</v>
      </c>
      <c r="I23" s="9"/>
      <c r="J23" s="5"/>
      <c r="L23" s="4"/>
      <c r="M23" s="4"/>
      <c r="N23" s="4"/>
    </row>
    <row r="24" spans="1:14" s="3" customFormat="1" ht="12.75" customHeight="1">
      <c r="A24">
        <v>77.5</v>
      </c>
      <c r="B24">
        <v>367</v>
      </c>
      <c r="C24">
        <v>336.7</v>
      </c>
      <c r="D24">
        <v>3238</v>
      </c>
      <c r="E24">
        <v>71.2</v>
      </c>
      <c r="F24" s="8">
        <f t="shared" si="3"/>
        <v>24.250089407804776</v>
      </c>
      <c r="G24" s="7">
        <f t="shared" si="4"/>
        <v>52.510000000000005</v>
      </c>
      <c r="H24" s="7">
        <f t="shared" si="5"/>
        <v>32.373834729626807</v>
      </c>
      <c r="I24" s="9"/>
      <c r="J24" s="5"/>
      <c r="L24" s="4"/>
      <c r="M24" s="4"/>
      <c r="N24" s="4"/>
    </row>
    <row r="25" spans="1:14" s="3" customFormat="1" ht="12.75" customHeight="1">
      <c r="A25">
        <v>77.203125</v>
      </c>
      <c r="B25">
        <v>350.4</v>
      </c>
      <c r="C25">
        <v>316.5</v>
      </c>
      <c r="D25">
        <v>3393</v>
      </c>
      <c r="E25">
        <v>65.2</v>
      </c>
      <c r="F25" s="8">
        <f t="shared" si="3"/>
        <v>23.269548753550016</v>
      </c>
      <c r="G25" s="7">
        <f t="shared" si="4"/>
        <v>48.085000000000008</v>
      </c>
      <c r="H25" s="7">
        <f t="shared" si="5"/>
        <v>31.064814356435647</v>
      </c>
      <c r="I25" s="9"/>
      <c r="J25" s="5"/>
      <c r="L25" s="4"/>
      <c r="M25" s="4"/>
      <c r="N25" s="4"/>
    </row>
    <row r="26" spans="1:14" s="3" customFormat="1" ht="12.75" customHeight="1">
      <c r="A26">
        <v>77.65625</v>
      </c>
      <c r="B26">
        <v>319.39999999999998</v>
      </c>
      <c r="C26">
        <v>289.7</v>
      </c>
      <c r="D26">
        <v>3708</v>
      </c>
      <c r="E26">
        <v>54.6</v>
      </c>
      <c r="F26" s="8">
        <f t="shared" si="3"/>
        <v>21.295550646891765</v>
      </c>
      <c r="G26" s="7">
        <f t="shared" si="4"/>
        <v>40.267500000000005</v>
      </c>
      <c r="H26" s="7">
        <f t="shared" si="5"/>
        <v>28.429529702970299</v>
      </c>
      <c r="I26" s="9"/>
      <c r="J26" s="5"/>
      <c r="L26" s="4"/>
      <c r="M26" s="4"/>
      <c r="N26" s="4"/>
    </row>
    <row r="27" spans="1:14" s="3" customFormat="1" ht="12.75" customHeight="1">
      <c r="A27">
        <v>77.65625</v>
      </c>
      <c r="B27">
        <v>306.39999999999998</v>
      </c>
      <c r="C27">
        <v>270.39999999999998</v>
      </c>
      <c r="D27">
        <v>3870</v>
      </c>
      <c r="E27">
        <v>51</v>
      </c>
      <c r="F27" s="8">
        <f t="shared" si="3"/>
        <v>20.760492268854527</v>
      </c>
      <c r="G27" s="7">
        <f t="shared" si="4"/>
        <v>37.612500000000004</v>
      </c>
      <c r="H27" s="7">
        <f t="shared" si="5"/>
        <v>27.715227532368626</v>
      </c>
      <c r="I27" s="9"/>
      <c r="J27" s="5"/>
      <c r="L27" s="4"/>
      <c r="M27" s="4"/>
      <c r="N27" s="4"/>
    </row>
    <row r="28" spans="1:14" s="3" customFormat="1" ht="12.75" customHeight="1">
      <c r="A28">
        <v>77.65625</v>
      </c>
      <c r="B28">
        <v>294.8</v>
      </c>
      <c r="C28">
        <v>260.5</v>
      </c>
      <c r="D28">
        <v>4030</v>
      </c>
      <c r="E28">
        <v>47.4</v>
      </c>
      <c r="F28" s="8">
        <f t="shared" si="3"/>
        <v>20.092773745661091</v>
      </c>
      <c r="G28" s="7">
        <f t="shared" si="4"/>
        <v>34.957500000000003</v>
      </c>
      <c r="H28" s="7">
        <f t="shared" si="5"/>
        <v>26.823824257425745</v>
      </c>
      <c r="I28" s="9"/>
      <c r="J28" s="5"/>
      <c r="L28" s="4"/>
      <c r="M28" s="4"/>
      <c r="N28" s="4"/>
    </row>
    <row r="29" spans="1:14" s="3" customFormat="1" ht="12.75" customHeight="1">
      <c r="A29">
        <v>77.65625</v>
      </c>
      <c r="B29">
        <v>283.60000000000002</v>
      </c>
      <c r="C29">
        <v>251</v>
      </c>
      <c r="D29">
        <v>4184</v>
      </c>
      <c r="E29">
        <v>44</v>
      </c>
      <c r="F29" s="8">
        <f t="shared" si="3"/>
        <v>19.364257915220364</v>
      </c>
      <c r="G29" s="7">
        <f t="shared" si="4"/>
        <v>32.450000000000003</v>
      </c>
      <c r="H29" s="7">
        <f t="shared" si="5"/>
        <v>25.851256664127956</v>
      </c>
      <c r="I29" s="9"/>
      <c r="J29" s="5"/>
      <c r="L29" s="4"/>
      <c r="M29" s="4"/>
      <c r="N29" s="4"/>
    </row>
    <row r="30" spans="1:14" s="3" customFormat="1" ht="12.75" customHeight="1">
      <c r="A30">
        <v>77.796875</v>
      </c>
      <c r="B30">
        <v>273</v>
      </c>
      <c r="C30">
        <v>245.2</v>
      </c>
      <c r="D30">
        <v>4349</v>
      </c>
      <c r="E30">
        <v>40.4</v>
      </c>
      <c r="F30" s="8">
        <f t="shared" si="3"/>
        <v>18.481077101083415</v>
      </c>
      <c r="G30" s="7">
        <f t="shared" si="4"/>
        <v>29.795000000000002</v>
      </c>
      <c r="H30" s="7">
        <f t="shared" si="5"/>
        <v>24.672211538461539</v>
      </c>
      <c r="I30" s="9"/>
      <c r="J30" s="5"/>
      <c r="L30" s="4"/>
      <c r="M30" s="4"/>
      <c r="N30" s="4"/>
    </row>
    <row r="31" spans="1:14" s="3" customFormat="1" ht="12.75" customHeight="1">
      <c r="A31">
        <v>77.5</v>
      </c>
      <c r="B31">
        <v>262.89999999999998</v>
      </c>
      <c r="C31">
        <v>229.9</v>
      </c>
      <c r="D31">
        <v>4506</v>
      </c>
      <c r="E31">
        <v>38</v>
      </c>
      <c r="F31" s="8">
        <f t="shared" si="3"/>
        <v>18.010728936573052</v>
      </c>
      <c r="G31" s="7">
        <f t="shared" si="4"/>
        <v>28.025000000000002</v>
      </c>
      <c r="H31" s="7">
        <f t="shared" si="5"/>
        <v>24.044297410510282</v>
      </c>
      <c r="I31" s="9"/>
      <c r="J31" s="5"/>
      <c r="L31" s="4"/>
      <c r="M31" s="4"/>
      <c r="N31" s="4"/>
    </row>
    <row r="32" spans="1:14" s="3" customFormat="1" ht="12.75" customHeight="1">
      <c r="A32">
        <v>78.703125</v>
      </c>
      <c r="B32">
        <v>244.8</v>
      </c>
      <c r="C32">
        <v>214.3</v>
      </c>
      <c r="D32">
        <v>4834</v>
      </c>
      <c r="E32">
        <v>33.200000000000003</v>
      </c>
      <c r="F32" s="8">
        <f t="shared" si="3"/>
        <v>16.881119175344484</v>
      </c>
      <c r="G32" s="7">
        <f t="shared" si="4"/>
        <v>24.485000000000003</v>
      </c>
      <c r="H32" s="7">
        <f t="shared" si="5"/>
        <v>22.536269992383858</v>
      </c>
      <c r="I32" s="9"/>
      <c r="J32" s="5"/>
      <c r="L32" s="4"/>
      <c r="M32" s="4"/>
      <c r="N32" s="4"/>
    </row>
    <row r="33" spans="1:14" s="3" customFormat="1" ht="12.75" customHeight="1">
      <c r="A33">
        <v>78.84375</v>
      </c>
      <c r="B33">
        <v>234.9</v>
      </c>
      <c r="C33">
        <v>210.1</v>
      </c>
      <c r="D33">
        <v>4992</v>
      </c>
      <c r="E33">
        <v>31</v>
      </c>
      <c r="F33" s="8">
        <f t="shared" si="3"/>
        <v>16.277690123067213</v>
      </c>
      <c r="G33" s="7">
        <f t="shared" si="4"/>
        <v>22.862500000000001</v>
      </c>
      <c r="H33" s="7">
        <f t="shared" si="5"/>
        <v>21.73069306930693</v>
      </c>
      <c r="I33" s="9"/>
      <c r="J33" s="5"/>
      <c r="L33" s="4"/>
      <c r="M33" s="4"/>
      <c r="N33" s="4"/>
    </row>
    <row r="34" spans="1:14" s="3" customFormat="1" ht="12.75" customHeight="1">
      <c r="A34">
        <v>79</v>
      </c>
      <c r="B34">
        <v>225.7</v>
      </c>
      <c r="C34">
        <v>206.6</v>
      </c>
      <c r="D34">
        <v>5155</v>
      </c>
      <c r="E34">
        <v>28.6</v>
      </c>
      <c r="F34" s="8">
        <f t="shared" si="3"/>
        <v>15.507836331124434</v>
      </c>
      <c r="G34" s="7">
        <f t="shared" si="4"/>
        <v>21.092500000000001</v>
      </c>
      <c r="H34" s="7">
        <f t="shared" si="5"/>
        <v>20.702939356435646</v>
      </c>
      <c r="I34" s="9"/>
      <c r="J34" s="5"/>
      <c r="L34" s="4"/>
      <c r="M34" s="4"/>
      <c r="N34" s="4"/>
    </row>
    <row r="35" spans="1:14" s="3" customFormat="1" ht="12.75" customHeight="1">
      <c r="A35">
        <v>77.90625</v>
      </c>
      <c r="B35">
        <v>218.5</v>
      </c>
      <c r="C35">
        <v>197.6</v>
      </c>
      <c r="D35">
        <v>5304</v>
      </c>
      <c r="E35">
        <v>26.2</v>
      </c>
      <c r="F35" s="8">
        <f t="shared" si="3"/>
        <v>14.617103187125275</v>
      </c>
      <c r="G35" s="7">
        <f t="shared" si="4"/>
        <v>19.322500000000002</v>
      </c>
      <c r="H35" s="7">
        <f t="shared" si="5"/>
        <v>19.513811881188122</v>
      </c>
      <c r="I35" s="9"/>
      <c r="J35" s="5"/>
      <c r="L35" s="4"/>
      <c r="M35" s="4"/>
      <c r="N35" s="4"/>
    </row>
    <row r="36" spans="1:14" s="3" customFormat="1" ht="12.75" customHeight="1">
      <c r="A36">
        <v>78.09375</v>
      </c>
      <c r="B36">
        <v>215.5</v>
      </c>
      <c r="C36">
        <v>190.8</v>
      </c>
      <c r="D36">
        <v>5466</v>
      </c>
      <c r="E36">
        <v>25</v>
      </c>
      <c r="F36" s="8">
        <f t="shared" si="3"/>
        <v>14.373619438308614</v>
      </c>
      <c r="G36" s="7">
        <f t="shared" si="4"/>
        <v>18.4375</v>
      </c>
      <c r="H36" s="7">
        <f t="shared" si="5"/>
        <v>19.188761424219344</v>
      </c>
      <c r="I36" s="9"/>
      <c r="J36" s="5"/>
      <c r="L36" s="4"/>
      <c r="M36" s="4"/>
      <c r="N36" s="4"/>
    </row>
    <row r="37" spans="1:14" s="3" customFormat="1" ht="12.75" customHeight="1">
      <c r="A37">
        <v>79</v>
      </c>
      <c r="B37">
        <v>204.1</v>
      </c>
      <c r="C37">
        <v>180.6</v>
      </c>
      <c r="D37">
        <v>5806</v>
      </c>
      <c r="E37">
        <v>21.4</v>
      </c>
      <c r="F37" s="8">
        <f t="shared" si="3"/>
        <v>13.069149048069843</v>
      </c>
      <c r="G37" s="7">
        <f t="shared" si="4"/>
        <v>15.782500000000001</v>
      </c>
      <c r="H37" s="7">
        <f t="shared" si="5"/>
        <v>17.447295316070068</v>
      </c>
      <c r="I37" s="9"/>
      <c r="J37" s="5"/>
      <c r="L37" s="4"/>
      <c r="M37" s="4"/>
      <c r="N37" s="4"/>
    </row>
    <row r="38" spans="1:14" s="3" customFormat="1" ht="12.75" customHeight="1">
      <c r="A38">
        <v>77.296875</v>
      </c>
      <c r="B38">
        <v>193</v>
      </c>
      <c r="C38">
        <v>177.4</v>
      </c>
      <c r="D38">
        <v>5953</v>
      </c>
      <c r="E38">
        <v>20.2</v>
      </c>
      <c r="F38" s="8">
        <f t="shared" si="3"/>
        <v>12.648637845797833</v>
      </c>
      <c r="G38" s="7">
        <f t="shared" si="4"/>
        <v>14.897500000000001</v>
      </c>
      <c r="H38" s="7">
        <f t="shared" si="5"/>
        <v>16.885913461538461</v>
      </c>
      <c r="I38" s="9"/>
      <c r="J38" s="5"/>
      <c r="L38" s="4"/>
      <c r="M38" s="4"/>
      <c r="N38" s="4"/>
    </row>
    <row r="39" spans="1:14" s="3" customFormat="1" ht="12.75" customHeight="1">
      <c r="A39">
        <v>77.453125</v>
      </c>
      <c r="B39">
        <v>191.9</v>
      </c>
      <c r="C39">
        <v>171.3</v>
      </c>
      <c r="D39">
        <v>6103</v>
      </c>
      <c r="E39">
        <v>19</v>
      </c>
      <c r="F39" s="8">
        <f t="shared" si="3"/>
        <v>12.197012727463974</v>
      </c>
      <c r="G39" s="7">
        <f t="shared" si="4"/>
        <v>14.012500000000001</v>
      </c>
      <c r="H39" s="7">
        <f t="shared" si="5"/>
        <v>16.282994573495813</v>
      </c>
      <c r="I39" s="9"/>
      <c r="J39" s="5"/>
      <c r="L39" s="4"/>
      <c r="M39" s="4"/>
      <c r="N39" s="4"/>
    </row>
    <row r="40" spans="1:14" s="3" customFormat="1" ht="12.75" customHeight="1">
      <c r="A40">
        <v>78.25</v>
      </c>
      <c r="B40">
        <v>182.6</v>
      </c>
      <c r="C40">
        <v>164.9</v>
      </c>
      <c r="D40">
        <v>6279</v>
      </c>
      <c r="E40">
        <v>17.8</v>
      </c>
      <c r="F40" s="8">
        <f t="shared" si="3"/>
        <v>11.756200694225308</v>
      </c>
      <c r="G40" s="7">
        <f t="shared" si="4"/>
        <v>13.127500000000001</v>
      </c>
      <c r="H40" s="7">
        <f t="shared" si="5"/>
        <v>15.694511138613864</v>
      </c>
      <c r="I40" s="9"/>
      <c r="J40" s="5"/>
      <c r="L40" s="4"/>
      <c r="M40" s="4"/>
      <c r="N40" s="4"/>
    </row>
    <row r="41" spans="1:14" s="3" customFormat="1" ht="12.75" customHeight="1">
      <c r="A41">
        <v>78.546875</v>
      </c>
      <c r="B41">
        <v>173.5</v>
      </c>
      <c r="C41">
        <v>159.80000000000001</v>
      </c>
      <c r="D41">
        <v>6448</v>
      </c>
      <c r="E41">
        <v>16.600000000000001</v>
      </c>
      <c r="F41" s="8">
        <f t="shared" si="3"/>
        <v>11.258735668454824</v>
      </c>
      <c r="G41" s="7">
        <f t="shared" si="4"/>
        <v>12.242500000000001</v>
      </c>
      <c r="H41" s="7">
        <f t="shared" si="5"/>
        <v>15.030396039603962</v>
      </c>
      <c r="I41" s="9"/>
      <c r="J41" s="5"/>
      <c r="L41" s="4"/>
      <c r="M41" s="4"/>
      <c r="N41" s="4"/>
    </row>
    <row r="42" spans="1:14" s="3" customFormat="1" ht="12.75" customHeight="1">
      <c r="A42">
        <v>76.703125</v>
      </c>
      <c r="B42">
        <v>160</v>
      </c>
      <c r="C42">
        <v>148.9</v>
      </c>
      <c r="D42">
        <v>6923</v>
      </c>
      <c r="E42">
        <v>14.4</v>
      </c>
      <c r="F42" s="8">
        <f t="shared" si="3"/>
        <v>10.486083938150836</v>
      </c>
      <c r="G42" s="7">
        <f t="shared" si="4"/>
        <v>10.620000000000001</v>
      </c>
      <c r="H42" s="7">
        <f t="shared" si="5"/>
        <v>13.998907083015995</v>
      </c>
      <c r="I42" s="9"/>
      <c r="J42" s="5"/>
      <c r="L42" s="4"/>
      <c r="M42" s="4"/>
      <c r="N42" s="4"/>
    </row>
    <row r="43" spans="1:14" s="3" customFormat="1" ht="12.75" customHeight="1">
      <c r="A43">
        <v>77.046875</v>
      </c>
      <c r="B43">
        <v>156.9</v>
      </c>
      <c r="C43">
        <v>142.5</v>
      </c>
      <c r="D43">
        <v>7228</v>
      </c>
      <c r="E43">
        <v>13.2</v>
      </c>
      <c r="F43" s="8">
        <f t="shared" si="3"/>
        <v>10.035721047649099</v>
      </c>
      <c r="G43" s="7">
        <f t="shared" si="4"/>
        <v>9.7349999999999994</v>
      </c>
      <c r="H43" s="7">
        <f t="shared" si="5"/>
        <v>13.397673267326732</v>
      </c>
      <c r="I43" s="9"/>
      <c r="J43" s="5"/>
      <c r="L43" s="4"/>
      <c r="M43" s="4"/>
      <c r="N43" s="4"/>
    </row>
    <row r="44" spans="1:14" s="3" customFormat="1" ht="12.75" customHeight="1">
      <c r="A44">
        <v>76.75</v>
      </c>
      <c r="B44">
        <v>147.19999999999999</v>
      </c>
      <c r="C44">
        <v>134.6</v>
      </c>
      <c r="D44">
        <v>7566</v>
      </c>
      <c r="E44">
        <v>12</v>
      </c>
      <c r="F44" s="8">
        <f t="shared" si="3"/>
        <v>9.5500157778479018</v>
      </c>
      <c r="G44" s="7">
        <f t="shared" si="4"/>
        <v>8.8500000000000014</v>
      </c>
      <c r="H44" s="7">
        <f t="shared" si="5"/>
        <v>12.749257425742575</v>
      </c>
      <c r="I44" s="9"/>
      <c r="J44" s="5"/>
      <c r="L44" s="4"/>
      <c r="M44" s="4"/>
      <c r="N44" s="4"/>
    </row>
    <row r="45" spans="1:14" s="3" customFormat="1" ht="12.75" customHeight="1">
      <c r="A45">
        <v>77.953125</v>
      </c>
      <c r="B45">
        <v>135.6</v>
      </c>
      <c r="C45">
        <v>129.80000000000001</v>
      </c>
      <c r="D45">
        <v>7866</v>
      </c>
      <c r="E45">
        <v>10.8</v>
      </c>
      <c r="F45" s="8">
        <f t="shared" si="3"/>
        <v>8.9358157147365098</v>
      </c>
      <c r="G45" s="7">
        <f t="shared" si="4"/>
        <v>7.9650000000000007</v>
      </c>
      <c r="H45" s="7">
        <f t="shared" si="5"/>
        <v>11.929301218583397</v>
      </c>
      <c r="I45" s="9"/>
      <c r="J45" s="5"/>
      <c r="L45" s="4"/>
      <c r="M45" s="4"/>
      <c r="N45" s="4"/>
    </row>
    <row r="46" spans="1:14" s="3" customFormat="1" ht="12.75" customHeight="1">
      <c r="A46">
        <v>77.851249999999993</v>
      </c>
      <c r="B46">
        <v>137.6</v>
      </c>
      <c r="C46">
        <v>126.5</v>
      </c>
      <c r="D46">
        <v>8000</v>
      </c>
      <c r="E46">
        <v>9.6</v>
      </c>
      <c r="F46" s="8">
        <f t="shared" si="3"/>
        <v>8.0782581255916686</v>
      </c>
      <c r="G46" s="7">
        <f t="shared" si="4"/>
        <v>7.08</v>
      </c>
      <c r="H46" s="7">
        <f t="shared" si="5"/>
        <v>10.784463061690785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ref="F60:F123" si="6">(D60*E60)/9507</f>
        <v>0</v>
      </c>
      <c r="G60" s="7">
        <f t="shared" ref="G60:G123" si="7">SUM(E60*0.7375)</f>
        <v>0</v>
      </c>
      <c r="H60" s="7">
        <f t="shared" ref="H60:H123" si="8">SUM(D60*G60)/5252</f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ref="F124:F187" si="9">(D124*E124)/9507</f>
        <v>0</v>
      </c>
      <c r="G124" s="7">
        <f t="shared" ref="G124:G187" si="10">SUM(E124*0.7375)</f>
        <v>0</v>
      </c>
      <c r="H124" s="7">
        <f t="shared" ref="H124:H187" si="11">SUM(D124*G124)/5252</f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ref="F188:F227" si="12">(D188*E188)/9507</f>
        <v>0</v>
      </c>
      <c r="G188" s="7">
        <f t="shared" ref="G188:G227" si="13">SUM(E188*0.7375)</f>
        <v>0</v>
      </c>
      <c r="H188" s="7">
        <f t="shared" ref="H188:H227" si="14">SUM(D188*G188)/5252</f>
        <v>0</v>
      </c>
      <c r="J188"/>
      <c r="L188"/>
      <c r="M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</row>
    <row r="191" spans="1:14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 hidden="1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 hidden="1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 hidden="1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 hidden="1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ref="F242:F305" si="15">(D242*E242)/9507</f>
        <v>0</v>
      </c>
      <c r="G242" s="7">
        <f t="shared" ref="G242:G305" si="16">SUM(E242*0.7375)</f>
        <v>0</v>
      </c>
      <c r="H242" s="7">
        <f t="shared" ref="H242:H305" si="17">SUM(D242*G242)/5252</f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ref="F306:F369" si="18">(D306*E306)/9507</f>
        <v>0</v>
      </c>
      <c r="G306" s="7">
        <f t="shared" ref="G306:G369" si="19">SUM(E306*0.7375)</f>
        <v>0</v>
      </c>
      <c r="H306" s="7">
        <f t="shared" ref="H306:H369" si="20">SUM(D306*G306)/5252</f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ref="F370:F433" si="21">(D370*E370)/9507</f>
        <v>0</v>
      </c>
      <c r="G370" s="7">
        <f t="shared" ref="G370:G433" si="22">SUM(E370*0.7375)</f>
        <v>0</v>
      </c>
      <c r="H370" s="7">
        <f t="shared" ref="H370:H433" si="23">SUM(D370*G370)/5252</f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ref="F434:F497" si="24">(D434*E434)/9507</f>
        <v>0</v>
      </c>
      <c r="G434" s="7">
        <f t="shared" ref="G434:G497" si="25">SUM(E434*0.7375)</f>
        <v>0</v>
      </c>
      <c r="H434" s="7">
        <f t="shared" ref="H434:H497" si="26">SUM(D434*G434)/5252</f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ref="F498:F561" si="27">(D498*E498)/9507</f>
        <v>0</v>
      </c>
      <c r="G498" s="7">
        <f t="shared" ref="G498:G561" si="28">SUM(E498*0.7375)</f>
        <v>0</v>
      </c>
      <c r="H498" s="7">
        <f t="shared" ref="H498:H561" si="29">SUM(D498*G498)/5252</f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ref="F562:F625" si="30">(D562*E562)/9507</f>
        <v>0</v>
      </c>
      <c r="G562" s="7">
        <f t="shared" ref="G562:G625" si="31">SUM(E562*0.7375)</f>
        <v>0</v>
      </c>
      <c r="H562" s="7">
        <f t="shared" ref="H562:H625" si="32">SUM(D562*G562)/5252</f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ref="F626:F689" si="33">(D626*E626)/9507</f>
        <v>0</v>
      </c>
      <c r="G626" s="7">
        <f t="shared" ref="G626:G689" si="34">SUM(E626*0.7375)</f>
        <v>0</v>
      </c>
      <c r="H626" s="7">
        <f t="shared" ref="H626:H689" si="35">SUM(D626*G626)/5252</f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ref="F690:F753" si="36">(D690*E690)/9507</f>
        <v>0</v>
      </c>
      <c r="G690" s="7">
        <f t="shared" ref="G690:G753" si="37">SUM(E690*0.7375)</f>
        <v>0</v>
      </c>
      <c r="H690" s="7">
        <f t="shared" ref="H690:H753" si="38">SUM(D690*G690)/5252</f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ref="F754:F817" si="39">(D754*E754)/9507</f>
        <v>0</v>
      </c>
      <c r="G754" s="7">
        <f t="shared" ref="G754:G817" si="40">SUM(E754*0.7375)</f>
        <v>0</v>
      </c>
      <c r="H754" s="7">
        <f t="shared" ref="H754:H817" si="41">SUM(D754*G754)/5252</f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ref="F818:F881" si="42">(D818*E818)/9507</f>
        <v>0</v>
      </c>
      <c r="G818" s="7">
        <f t="shared" ref="G818:G881" si="43">SUM(E818*0.7375)</f>
        <v>0</v>
      </c>
      <c r="H818" s="7">
        <f t="shared" ref="H818:H881" si="44">SUM(D818*G818)/5252</f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ref="F882:F945" si="45">(D882*E882)/9507</f>
        <v>0</v>
      </c>
      <c r="G882" s="7">
        <f t="shared" ref="G882:G945" si="46">SUM(E882*0.7375)</f>
        <v>0</v>
      </c>
      <c r="H882" s="7">
        <f t="shared" ref="H882:H945" si="47">SUM(D882*G882)/5252</f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ref="F946:F1009" si="48">(D946*E946)/9507</f>
        <v>0</v>
      </c>
      <c r="G946" s="7">
        <f t="shared" ref="G946:G1009" si="49">SUM(E946*0.7375)</f>
        <v>0</v>
      </c>
      <c r="H946" s="7">
        <f t="shared" ref="H946:H1009" si="50">SUM(D946*G946)/5252</f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ref="F1010:F1073" si="51">(D1010*E1010)/9507</f>
        <v>0</v>
      </c>
      <c r="G1010" s="7">
        <f t="shared" ref="G1010:G1073" si="52">SUM(E1010*0.7375)</f>
        <v>0</v>
      </c>
      <c r="H1010" s="7">
        <f t="shared" ref="H1010:H1073" si="53">SUM(D1010*G1010)/5252</f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ref="F1074:F1122" si="54">(D1074*E1074)/9507</f>
        <v>0</v>
      </c>
      <c r="G1074" s="7">
        <f t="shared" ref="G1074:G1122" si="55">SUM(E1074*0.7375)</f>
        <v>0</v>
      </c>
      <c r="H1074" s="7">
        <f t="shared" ref="H1074:H1122" si="56">SUM(D1074*G1074)/5252</f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75</v>
      </c>
      <c r="G3" s="3">
        <v>82</v>
      </c>
      <c r="H3" s="3">
        <v>12.7</v>
      </c>
      <c r="I3" s="3">
        <v>79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</v>
      </c>
      <c r="G4" s="3">
        <v>82</v>
      </c>
      <c r="H4" s="3">
        <v>26.3</v>
      </c>
      <c r="I4" s="3">
        <v>82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82</v>
      </c>
      <c r="G5" s="3">
        <v>82</v>
      </c>
      <c r="H5" s="3">
        <v>40.6</v>
      </c>
      <c r="I5" s="3">
        <v>85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82</v>
      </c>
      <c r="G6" s="3">
        <v>82</v>
      </c>
      <c r="H6" s="3">
        <v>56</v>
      </c>
      <c r="I6" s="3">
        <v>87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86</v>
      </c>
      <c r="G7" s="3">
        <v>82</v>
      </c>
      <c r="H7" s="3">
        <v>65</v>
      </c>
      <c r="I7" s="3">
        <v>84</v>
      </c>
    </row>
    <row r="8" spans="1:9">
      <c r="A8" s="3">
        <f t="shared" si="3"/>
        <v>6000</v>
      </c>
      <c r="B8" s="3">
        <v>14.4</v>
      </c>
      <c r="C8" s="6">
        <f t="shared" si="0"/>
        <v>9.0880403912906278</v>
      </c>
      <c r="D8" s="6">
        <f t="shared" si="1"/>
        <v>10.620000000000001</v>
      </c>
      <c r="E8" s="6">
        <f t="shared" si="2"/>
        <v>12.132520944402135</v>
      </c>
      <c r="F8" s="3">
        <v>91</v>
      </c>
      <c r="G8" s="3">
        <v>82</v>
      </c>
      <c r="H8" s="3">
        <v>110</v>
      </c>
      <c r="I8" s="3">
        <v>102</v>
      </c>
    </row>
    <row r="9" spans="1:9">
      <c r="A9" s="3">
        <f t="shared" si="3"/>
        <v>7000</v>
      </c>
      <c r="B9" s="3">
        <v>14.4</v>
      </c>
      <c r="C9" s="6">
        <f t="shared" si="0"/>
        <v>10.602713789839067</v>
      </c>
      <c r="D9" s="6">
        <f t="shared" si="1"/>
        <v>10.620000000000001</v>
      </c>
      <c r="E9" s="6">
        <f t="shared" si="2"/>
        <v>14.154607768469155</v>
      </c>
      <c r="F9" s="3">
        <v>89</v>
      </c>
      <c r="G9" s="3">
        <v>82</v>
      </c>
      <c r="H9" s="3">
        <v>126</v>
      </c>
      <c r="I9" s="3">
        <v>115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74</v>
      </c>
      <c r="G3" s="3">
        <v>83</v>
      </c>
      <c r="H3" s="3">
        <v>13.6</v>
      </c>
      <c r="I3" s="3">
        <v>77.599999999999994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77</v>
      </c>
      <c r="G4" s="3">
        <v>83</v>
      </c>
      <c r="H4" s="3">
        <v>15.3</v>
      </c>
      <c r="I4" s="3">
        <v>56</v>
      </c>
    </row>
    <row r="5" spans="1:9">
      <c r="A5" s="3">
        <f t="shared" si="3"/>
        <v>3000</v>
      </c>
      <c r="B5" s="3">
        <v>9.6</v>
      </c>
      <c r="C5" s="6">
        <f t="shared" si="0"/>
        <v>3.0293467970968759</v>
      </c>
      <c r="D5" s="6">
        <f t="shared" si="1"/>
        <v>7.08</v>
      </c>
      <c r="E5" s="6">
        <f t="shared" si="2"/>
        <v>4.044173648134044</v>
      </c>
      <c r="F5" s="3">
        <v>80</v>
      </c>
      <c r="G5" s="3">
        <v>83</v>
      </c>
      <c r="H5" s="3">
        <v>36.700000000000003</v>
      </c>
      <c r="I5" s="3">
        <v>81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84</v>
      </c>
      <c r="G6" s="3">
        <v>83</v>
      </c>
      <c r="H6" s="3">
        <v>30</v>
      </c>
      <c r="I6" s="3">
        <v>58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81</v>
      </c>
      <c r="G7" s="3">
        <v>83</v>
      </c>
      <c r="H7" s="3">
        <v>47</v>
      </c>
      <c r="I7" s="3">
        <v>62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83</v>
      </c>
      <c r="G8" s="3">
        <v>83</v>
      </c>
      <c r="H8" s="3">
        <v>55</v>
      </c>
      <c r="I8" s="3">
        <v>64</v>
      </c>
    </row>
    <row r="9" spans="1:9">
      <c r="A9" s="3">
        <f t="shared" si="3"/>
        <v>7000</v>
      </c>
      <c r="B9" s="3">
        <v>9.6</v>
      </c>
      <c r="C9" s="6">
        <f t="shared" si="0"/>
        <v>7.0684758598927102</v>
      </c>
      <c r="D9" s="6">
        <f t="shared" si="1"/>
        <v>7.08</v>
      </c>
      <c r="E9" s="6">
        <f t="shared" si="2"/>
        <v>9.4364051789794363</v>
      </c>
      <c r="F9" s="3">
        <v>94</v>
      </c>
      <c r="G9" s="3">
        <v>83</v>
      </c>
      <c r="H9" s="3">
        <v>86</v>
      </c>
      <c r="I9" s="3">
        <v>78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7.2</v>
      </c>
      <c r="C3" s="6">
        <f t="shared" ref="C3:C9" si="0">(A3*B3)/9507</f>
        <v>0.75733669927421898</v>
      </c>
      <c r="D3" s="6">
        <f t="shared" ref="D3:D9" si="1">SUM(B3*0.7375)</f>
        <v>5.3100000000000005</v>
      </c>
      <c r="E3" s="6">
        <f t="shared" ref="E3:E9" si="2">SUM(A3*D3)/5252</f>
        <v>1.0110434120335112</v>
      </c>
      <c r="F3" s="3">
        <v>75</v>
      </c>
      <c r="G3" s="3">
        <v>86</v>
      </c>
      <c r="H3" s="3">
        <v>9.1999999999999993</v>
      </c>
      <c r="I3" s="3">
        <v>60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78</v>
      </c>
      <c r="G4" s="3">
        <v>86</v>
      </c>
      <c r="H4" s="3">
        <v>13.7</v>
      </c>
      <c r="I4" s="3">
        <v>55</v>
      </c>
    </row>
    <row r="5" spans="1:9">
      <c r="A5" s="3">
        <f t="shared" si="3"/>
        <v>3000</v>
      </c>
      <c r="B5" s="3">
        <v>3.6</v>
      </c>
      <c r="C5" s="6">
        <f t="shared" si="0"/>
        <v>1.1360050489113285</v>
      </c>
      <c r="D5" s="6">
        <f t="shared" si="1"/>
        <v>2.6550000000000002</v>
      </c>
      <c r="E5" s="6">
        <f t="shared" si="2"/>
        <v>1.5165651180502668</v>
      </c>
      <c r="F5" s="3">
        <v>68</v>
      </c>
      <c r="G5" s="3">
        <v>87</v>
      </c>
      <c r="H5" s="3">
        <v>14.8</v>
      </c>
      <c r="I5" s="3">
        <v>45</v>
      </c>
    </row>
    <row r="6" spans="1:9">
      <c r="A6" s="3">
        <f t="shared" si="3"/>
        <v>4000</v>
      </c>
      <c r="B6" s="3">
        <v>2.4</v>
      </c>
      <c r="C6" s="6">
        <f t="shared" si="0"/>
        <v>1.0097822656989586</v>
      </c>
      <c r="D6" s="6">
        <f t="shared" si="1"/>
        <v>1.77</v>
      </c>
      <c r="E6" s="6">
        <f t="shared" si="2"/>
        <v>1.3480578827113481</v>
      </c>
      <c r="F6" s="3">
        <v>68</v>
      </c>
      <c r="G6" s="3">
        <v>91</v>
      </c>
      <c r="H6" s="3">
        <v>13</v>
      </c>
      <c r="I6" s="3">
        <v>35</v>
      </c>
    </row>
    <row r="7" spans="1:9">
      <c r="A7" s="3">
        <f t="shared" si="3"/>
        <v>5000</v>
      </c>
      <c r="B7" s="3">
        <v>2.4</v>
      </c>
      <c r="C7" s="6">
        <f t="shared" si="0"/>
        <v>1.2622278321236984</v>
      </c>
      <c r="D7" s="6">
        <f t="shared" si="1"/>
        <v>1.77</v>
      </c>
      <c r="E7" s="6">
        <f t="shared" si="2"/>
        <v>1.6850723533891852</v>
      </c>
      <c r="F7" s="3">
        <v>65</v>
      </c>
      <c r="G7" s="3">
        <v>91</v>
      </c>
      <c r="H7" s="3">
        <v>48.9</v>
      </c>
      <c r="I7" s="3">
        <v>36</v>
      </c>
    </row>
    <row r="8" spans="1:9">
      <c r="A8" s="3">
        <f t="shared" si="3"/>
        <v>6000</v>
      </c>
      <c r="B8" s="3">
        <v>2.4</v>
      </c>
      <c r="C8" s="6">
        <f t="shared" si="0"/>
        <v>1.514673398548438</v>
      </c>
      <c r="D8" s="6">
        <f t="shared" si="1"/>
        <v>1.77</v>
      </c>
      <c r="E8" s="6">
        <f t="shared" si="2"/>
        <v>2.022086824067022</v>
      </c>
      <c r="F8" s="3">
        <v>78</v>
      </c>
      <c r="G8" s="3">
        <v>93</v>
      </c>
      <c r="H8" s="3">
        <v>18.5</v>
      </c>
      <c r="I8" s="3">
        <v>32</v>
      </c>
    </row>
    <row r="9" spans="1:9">
      <c r="A9" s="3">
        <f t="shared" si="3"/>
        <v>7000</v>
      </c>
      <c r="B9" s="3">
        <v>2.4</v>
      </c>
      <c r="C9" s="6">
        <f t="shared" si="0"/>
        <v>1.7671189649731776</v>
      </c>
      <c r="D9" s="6">
        <f t="shared" si="1"/>
        <v>1.77</v>
      </c>
      <c r="E9" s="6">
        <f t="shared" si="2"/>
        <v>2.3591012947448591</v>
      </c>
      <c r="F9" s="3">
        <v>81</v>
      </c>
      <c r="G9" s="3">
        <v>96</v>
      </c>
      <c r="H9" s="3">
        <v>25</v>
      </c>
      <c r="I9" s="3">
        <v>36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2013-01-18T18:31:06Z</cp:lastPrinted>
  <dcterms:created xsi:type="dcterms:W3CDTF">2009-05-07T18:21:17Z</dcterms:created>
  <dcterms:modified xsi:type="dcterms:W3CDTF">2013-01-18T18:32:16Z</dcterms:modified>
</cp:coreProperties>
</file>